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1640" activeTab="1"/>
  </bookViews>
  <sheets>
    <sheet name="71a" sheetId="1" r:id="rId1"/>
    <sheet name="71b" sheetId="2" r:id="rId2"/>
  </sheets>
  <definedNames/>
  <calcPr fullCalcOnLoad="1"/>
</workbook>
</file>

<file path=xl/sharedStrings.xml><?xml version="1.0" encoding="utf-8"?>
<sst xmlns="http://schemas.openxmlformats.org/spreadsheetml/2006/main" count="105" uniqueCount="73">
  <si>
    <t>Table 71a Global housing association accounts: balance sheet</t>
  </si>
  <si>
    <t>£ million</t>
  </si>
  <si>
    <t>1999/00</t>
  </si>
  <si>
    <t>2000/01</t>
  </si>
  <si>
    <t>2001/02</t>
  </si>
  <si>
    <t>Fixed assets</t>
  </si>
  <si>
    <t>Housing properties at cost or valuation</t>
  </si>
  <si>
    <t>-</t>
  </si>
  <si>
    <t>Capital grants</t>
  </si>
  <si>
    <t>Depreciation</t>
  </si>
  <si>
    <t>=</t>
  </si>
  <si>
    <t>Net book value of housing properties</t>
  </si>
  <si>
    <t>+</t>
  </si>
  <si>
    <t>Other fixed assets</t>
  </si>
  <si>
    <t>Total fixed assets (A)</t>
  </si>
  <si>
    <t>Current assets</t>
  </si>
  <si>
    <t>Cash &amp; short term investments</t>
  </si>
  <si>
    <t>Non-liquid current assets</t>
  </si>
  <si>
    <t>Other current assets</t>
  </si>
  <si>
    <t>Total current assets (B)</t>
  </si>
  <si>
    <t>Current liabilities</t>
  </si>
  <si>
    <t>Short term loans</t>
  </si>
  <si>
    <t>Bank overdrafts</t>
  </si>
  <si>
    <t>Other current liabilities</t>
  </si>
  <si>
    <t>Total current liabilities (C)</t>
  </si>
  <si>
    <t>Total assets less current liabilities (A+B-C)</t>
  </si>
  <si>
    <t>Long term creditors and provisions</t>
  </si>
  <si>
    <t>Long term loans</t>
  </si>
  <si>
    <t>Other long term creditors</t>
  </si>
  <si>
    <t>Provisions</t>
  </si>
  <si>
    <t>Total long term creditors and provisions (D)</t>
  </si>
  <si>
    <t>Reserves</t>
  </si>
  <si>
    <t>Accumulated surplus</t>
  </si>
  <si>
    <t>Designated and restricted reserves</t>
  </si>
  <si>
    <t>Revaluation reserves</t>
  </si>
  <si>
    <t>Total reserves (E)</t>
  </si>
  <si>
    <t>Total loans, provisions and reserves (D+E)</t>
  </si>
  <si>
    <t>2002/03</t>
  </si>
  <si>
    <t>2003/04</t>
  </si>
  <si>
    <t xml:space="preserve"> </t>
  </si>
  <si>
    <t>2004/05</t>
  </si>
  <si>
    <t>2005/06</t>
  </si>
  <si>
    <t>Sources: 2006 Global Accounts of Housing Associations, Housing Corporation, 2007.  Also 2001, 2002, 2003, 2004 and 2005 editions.</t>
  </si>
  <si>
    <t>Table 71b Global housing association accounts: income and expenditure account</t>
  </si>
  <si>
    <t>Income from social housing lettings</t>
  </si>
  <si>
    <t>Rents receivable, net of voids</t>
  </si>
  <si>
    <t>Service charges</t>
  </si>
  <si>
    <t>Charges for support services</t>
  </si>
  <si>
    <t>Grants from local authorities and others</t>
  </si>
  <si>
    <t>HC revenue grants</t>
  </si>
  <si>
    <t>HC major repairs grants</t>
  </si>
  <si>
    <t>Total income from social housing lettings</t>
  </si>
  <si>
    <t>Net income from other activities</t>
  </si>
  <si>
    <t>Surplus on disposal of fixed assets</t>
  </si>
  <si>
    <t>Total income</t>
  </si>
  <si>
    <t>Operating expenditure</t>
  </si>
  <si>
    <t>Management costs</t>
  </si>
  <si>
    <t>Maintenance costs</t>
  </si>
  <si>
    <t>Major repairs expenditure</t>
  </si>
  <si>
    <t>Service costs</t>
  </si>
  <si>
    <t>Care/support services</t>
  </si>
  <si>
    <t>Other costs</t>
  </si>
  <si>
    <t>Total operating expenditure (A)</t>
  </si>
  <si>
    <t>Interest and other income and expenditure</t>
  </si>
  <si>
    <t>Interest payable and other similar charges</t>
  </si>
  <si>
    <t>Interest receivable and other income</t>
  </si>
  <si>
    <t>Net interest payable  (B)</t>
  </si>
  <si>
    <t>Other charges (C)</t>
  </si>
  <si>
    <t>Total expenditure including net interest charges (A+B+C)</t>
  </si>
  <si>
    <t>Surplus for year before tax</t>
  </si>
  <si>
    <t>Tax payable (net of grants)</t>
  </si>
  <si>
    <t>Surplus for year after tax</t>
  </si>
  <si>
    <t>Sources: As Table 71a.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</si>
</sst>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"/>
    </sheetView>
  </sheetViews>
  <sheetFormatPr defaultColWidth="9.00390625" defaultRowHeight="12"/>
  <cols>
    <col min="1" max="1" width="4.00390625" style="0" customWidth="1"/>
    <col min="2" max="2" width="35.375" style="0" customWidth="1"/>
    <col min="3" max="16384" width="11.375" style="0" customWidth="1"/>
  </cols>
  <sheetData>
    <row r="1" ht="12">
      <c r="A1" t="s">
        <v>0</v>
      </c>
    </row>
    <row r="2" ht="12">
      <c r="A2" t="s">
        <v>1</v>
      </c>
    </row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3:9" ht="12">
      <c r="C4" s="2" t="s">
        <v>2</v>
      </c>
      <c r="D4" s="2" t="s">
        <v>3</v>
      </c>
      <c r="E4" s="2" t="s">
        <v>4</v>
      </c>
      <c r="F4" s="2" t="s">
        <v>37</v>
      </c>
      <c r="G4" s="2" t="s">
        <v>38</v>
      </c>
      <c r="H4" s="2" t="s">
        <v>40</v>
      </c>
      <c r="I4" s="2" t="s">
        <v>41</v>
      </c>
    </row>
    <row r="5" spans="1:9" ht="12">
      <c r="A5" s="1"/>
      <c r="B5" s="1"/>
      <c r="C5" s="3"/>
      <c r="D5" s="3"/>
      <c r="E5" s="3"/>
      <c r="F5" s="1"/>
      <c r="G5" s="1"/>
      <c r="H5" s="1"/>
      <c r="I5" s="1"/>
    </row>
    <row r="6" spans="1:5" ht="12">
      <c r="A6" t="s">
        <v>5</v>
      </c>
      <c r="C6" s="2"/>
      <c r="D6" s="2"/>
      <c r="E6" s="2"/>
    </row>
    <row r="7" spans="2:9" ht="12">
      <c r="B7" t="s">
        <v>6</v>
      </c>
      <c r="C7" s="4">
        <v>46512</v>
      </c>
      <c r="D7" s="4">
        <v>50889</v>
      </c>
      <c r="E7" s="4">
        <v>52700</v>
      </c>
      <c r="F7" s="4">
        <v>58331</v>
      </c>
      <c r="G7" s="4">
        <v>63228</v>
      </c>
      <c r="H7" s="4">
        <v>67893</v>
      </c>
      <c r="I7" s="4">
        <v>74033</v>
      </c>
    </row>
    <row r="8" spans="1:9" ht="12">
      <c r="A8" t="s">
        <v>7</v>
      </c>
      <c r="B8" t="s">
        <v>8</v>
      </c>
      <c r="C8" s="4">
        <v>24193</v>
      </c>
      <c r="D8" s="4">
        <v>25454</v>
      </c>
      <c r="E8" s="4">
        <v>25486</v>
      </c>
      <c r="F8" s="4">
        <v>27474</v>
      </c>
      <c r="G8" s="4">
        <v>29193</v>
      </c>
      <c r="H8" s="4">
        <f>29120+1156</f>
        <v>30276</v>
      </c>
      <c r="I8" s="4">
        <v>30856</v>
      </c>
    </row>
    <row r="9" spans="1:9" ht="12">
      <c r="A9" t="s">
        <v>7</v>
      </c>
      <c r="B9" t="s">
        <v>9</v>
      </c>
      <c r="C9" s="2">
        <v>219</v>
      </c>
      <c r="D9" s="2">
        <v>425</v>
      </c>
      <c r="E9" s="2">
        <v>618</v>
      </c>
      <c r="F9" s="2">
        <v>742</v>
      </c>
      <c r="G9" s="2">
        <v>937</v>
      </c>
      <c r="H9" s="4">
        <v>1188</v>
      </c>
      <c r="I9" s="4">
        <v>1378</v>
      </c>
    </row>
    <row r="10" spans="1:9" ht="12">
      <c r="A10" t="s">
        <v>10</v>
      </c>
      <c r="B10" t="s">
        <v>11</v>
      </c>
      <c r="C10" s="4">
        <v>22100</v>
      </c>
      <c r="D10" s="4">
        <v>25010</v>
      </c>
      <c r="E10" s="4">
        <v>26596</v>
      </c>
      <c r="F10" s="4">
        <v>30115</v>
      </c>
      <c r="G10" s="4">
        <v>33098</v>
      </c>
      <c r="H10" s="4">
        <v>36429</v>
      </c>
      <c r="I10" s="4">
        <v>41799</v>
      </c>
    </row>
    <row r="11" spans="1:9" ht="12">
      <c r="A11" t="s">
        <v>12</v>
      </c>
      <c r="B11" t="s">
        <v>13</v>
      </c>
      <c r="C11" s="4">
        <v>1466</v>
      </c>
      <c r="D11" s="4">
        <v>1537</v>
      </c>
      <c r="E11" s="4">
        <v>1261</v>
      </c>
      <c r="F11" s="4">
        <v>1342</v>
      </c>
      <c r="G11" s="4">
        <v>1541</v>
      </c>
      <c r="H11" s="4">
        <f>989+35+759+748-745</f>
        <v>1786</v>
      </c>
      <c r="I11" s="5">
        <v>1927</v>
      </c>
    </row>
    <row r="12" spans="1:9" ht="12">
      <c r="A12" t="s">
        <v>10</v>
      </c>
      <c r="B12" t="s">
        <v>14</v>
      </c>
      <c r="C12" s="4">
        <v>23566</v>
      </c>
      <c r="D12" s="4">
        <v>26547</v>
      </c>
      <c r="E12" s="4">
        <v>27857</v>
      </c>
      <c r="F12" s="4">
        <v>31457</v>
      </c>
      <c r="G12" s="4">
        <v>34639</v>
      </c>
      <c r="H12" s="4">
        <v>38215</v>
      </c>
      <c r="I12" s="4">
        <v>43726</v>
      </c>
    </row>
    <row r="13" spans="3:5" ht="12">
      <c r="C13" s="2"/>
      <c r="D13" s="2"/>
      <c r="E13" s="2"/>
    </row>
    <row r="14" spans="2:5" ht="12">
      <c r="B14" t="s">
        <v>15</v>
      </c>
      <c r="C14" s="2"/>
      <c r="D14" s="2"/>
      <c r="E14" s="2"/>
    </row>
    <row r="15" spans="2:9" ht="12">
      <c r="B15" t="s">
        <v>16</v>
      </c>
      <c r="C15" s="4">
        <v>1633</v>
      </c>
      <c r="D15" s="4">
        <v>1905</v>
      </c>
      <c r="E15" s="4">
        <v>1630</v>
      </c>
      <c r="F15" s="4">
        <v>1388</v>
      </c>
      <c r="G15" s="4">
        <v>1664</v>
      </c>
      <c r="H15" s="4">
        <f>972+446</f>
        <v>1418</v>
      </c>
      <c r="I15" s="4">
        <v>1357</v>
      </c>
    </row>
    <row r="16" spans="1:9" ht="12">
      <c r="A16" t="s">
        <v>12</v>
      </c>
      <c r="B16" t="s">
        <v>17</v>
      </c>
      <c r="C16" s="2">
        <v>127</v>
      </c>
      <c r="D16" s="2">
        <v>255</v>
      </c>
      <c r="E16" s="2">
        <v>261</v>
      </c>
      <c r="F16" s="4">
        <v>376</v>
      </c>
      <c r="G16" s="4">
        <v>620</v>
      </c>
      <c r="H16" s="4">
        <v>692</v>
      </c>
      <c r="I16" s="4">
        <v>1097</v>
      </c>
    </row>
    <row r="17" spans="1:9" ht="12">
      <c r="A17" t="s">
        <v>12</v>
      </c>
      <c r="B17" t="s">
        <v>18</v>
      </c>
      <c r="C17" s="2">
        <v>820</v>
      </c>
      <c r="D17" s="4">
        <v>1330</v>
      </c>
      <c r="E17" s="4">
        <v>1423</v>
      </c>
      <c r="F17" s="4">
        <v>2104</v>
      </c>
      <c r="G17" s="4">
        <v>2305</v>
      </c>
      <c r="H17" s="4">
        <v>2649</v>
      </c>
      <c r="I17" s="4">
        <v>2158</v>
      </c>
    </row>
    <row r="18" spans="1:9" ht="12">
      <c r="A18" t="s">
        <v>10</v>
      </c>
      <c r="B18" t="s">
        <v>19</v>
      </c>
      <c r="C18" s="4">
        <v>2580</v>
      </c>
      <c r="D18" s="4">
        <v>3490</v>
      </c>
      <c r="E18" s="4">
        <v>3314</v>
      </c>
      <c r="F18" s="4">
        <v>3868</v>
      </c>
      <c r="G18" s="4">
        <v>4589</v>
      </c>
      <c r="H18" s="4">
        <v>4759</v>
      </c>
      <c r="I18" s="4">
        <v>4612</v>
      </c>
    </row>
    <row r="19" spans="3:8" ht="12">
      <c r="C19" s="2"/>
      <c r="D19" s="2"/>
      <c r="E19" s="2"/>
      <c r="H19" s="4"/>
    </row>
    <row r="20" spans="2:8" ht="12">
      <c r="B20" t="s">
        <v>20</v>
      </c>
      <c r="C20" s="2"/>
      <c r="D20" s="2"/>
      <c r="E20" s="2"/>
      <c r="H20" s="4"/>
    </row>
    <row r="21" spans="2:9" ht="12">
      <c r="B21" t="s">
        <v>21</v>
      </c>
      <c r="C21" s="2">
        <v>259</v>
      </c>
      <c r="D21" s="2">
        <v>350</v>
      </c>
      <c r="E21" s="2">
        <v>273</v>
      </c>
      <c r="F21" s="4">
        <v>362</v>
      </c>
      <c r="G21" s="4">
        <v>386</v>
      </c>
      <c r="H21" s="4">
        <v>370</v>
      </c>
      <c r="I21" s="4">
        <v>569</v>
      </c>
    </row>
    <row r="22" spans="1:9" ht="12">
      <c r="A22" t="s">
        <v>12</v>
      </c>
      <c r="B22" t="s">
        <v>22</v>
      </c>
      <c r="C22" s="2">
        <v>39</v>
      </c>
      <c r="D22" s="2">
        <v>33</v>
      </c>
      <c r="E22" s="2">
        <v>36</v>
      </c>
      <c r="F22" s="4">
        <v>32</v>
      </c>
      <c r="G22" s="4">
        <v>40</v>
      </c>
      <c r="H22" s="4">
        <v>38</v>
      </c>
      <c r="I22" s="4">
        <v>47</v>
      </c>
    </row>
    <row r="23" spans="1:9" ht="12">
      <c r="A23" t="s">
        <v>12</v>
      </c>
      <c r="B23" t="s">
        <v>23</v>
      </c>
      <c r="C23" s="4">
        <v>1472</v>
      </c>
      <c r="D23" s="4">
        <v>1890</v>
      </c>
      <c r="E23" s="4">
        <v>1780</v>
      </c>
      <c r="F23" s="4">
        <v>2221</v>
      </c>
      <c r="G23" s="4">
        <v>2452</v>
      </c>
      <c r="H23" s="4">
        <v>2584</v>
      </c>
      <c r="I23" s="4">
        <v>2713</v>
      </c>
    </row>
    <row r="24" spans="1:9" ht="12">
      <c r="A24" t="s">
        <v>10</v>
      </c>
      <c r="B24" t="s">
        <v>24</v>
      </c>
      <c r="C24" s="4">
        <v>1770</v>
      </c>
      <c r="D24" s="4">
        <v>2273</v>
      </c>
      <c r="E24" s="4">
        <v>2089</v>
      </c>
      <c r="F24" s="4">
        <v>2615</v>
      </c>
      <c r="G24" s="4">
        <v>2878</v>
      </c>
      <c r="H24" s="4">
        <v>2992</v>
      </c>
      <c r="I24" s="4">
        <v>3329</v>
      </c>
    </row>
    <row r="25" spans="3:8" ht="12">
      <c r="C25" s="2"/>
      <c r="D25" s="2"/>
      <c r="E25" s="2"/>
      <c r="H25" s="4"/>
    </row>
    <row r="26" spans="2:9" ht="12">
      <c r="B26" t="s">
        <v>25</v>
      </c>
      <c r="C26" s="4">
        <v>24376</v>
      </c>
      <c r="D26" s="4">
        <v>27764</v>
      </c>
      <c r="E26" s="4">
        <v>29082</v>
      </c>
      <c r="F26" s="4">
        <v>32710</v>
      </c>
      <c r="G26" s="4">
        <v>36348</v>
      </c>
      <c r="H26" s="4">
        <v>39974</v>
      </c>
      <c r="I26" s="4">
        <v>44890</v>
      </c>
    </row>
    <row r="27" spans="3:8" ht="12">
      <c r="C27" s="2"/>
      <c r="D27" s="2"/>
      <c r="E27" s="2"/>
      <c r="H27" s="4"/>
    </row>
    <row r="28" spans="2:8" ht="12">
      <c r="B28" t="s">
        <v>26</v>
      </c>
      <c r="C28" s="2"/>
      <c r="D28" s="2"/>
      <c r="E28" s="2"/>
      <c r="H28" s="4"/>
    </row>
    <row r="29" spans="2:9" ht="12">
      <c r="B29" t="s">
        <v>27</v>
      </c>
      <c r="C29" s="4">
        <v>15169</v>
      </c>
      <c r="D29" s="4">
        <v>18067</v>
      </c>
      <c r="E29" s="4">
        <v>19806</v>
      </c>
      <c r="F29" s="4">
        <v>21706</v>
      </c>
      <c r="G29" s="4">
        <v>24186</v>
      </c>
      <c r="H29" s="4">
        <v>26537</v>
      </c>
      <c r="I29" s="4">
        <v>28924</v>
      </c>
    </row>
    <row r="30" spans="1:9" ht="12">
      <c r="A30" t="s">
        <v>12</v>
      </c>
      <c r="B30" t="s">
        <v>28</v>
      </c>
      <c r="C30" s="2">
        <v>297</v>
      </c>
      <c r="D30" s="2">
        <v>371</v>
      </c>
      <c r="E30" s="2">
        <v>651</v>
      </c>
      <c r="F30" s="2">
        <v>994</v>
      </c>
      <c r="G30" s="2">
        <v>885</v>
      </c>
      <c r="H30" s="4">
        <v>1063</v>
      </c>
      <c r="I30" s="4">
        <v>1623</v>
      </c>
    </row>
    <row r="31" spans="1:9" ht="12">
      <c r="A31" t="s">
        <v>12</v>
      </c>
      <c r="B31" t="s">
        <v>29</v>
      </c>
      <c r="C31" s="2">
        <v>37</v>
      </c>
      <c r="D31" s="2">
        <v>99</v>
      </c>
      <c r="E31" s="2">
        <v>91</v>
      </c>
      <c r="F31" s="2">
        <v>152</v>
      </c>
      <c r="G31" s="2">
        <v>462</v>
      </c>
      <c r="H31" s="4">
        <v>544</v>
      </c>
      <c r="I31" s="2">
        <v>787</v>
      </c>
    </row>
    <row r="32" spans="1:9" ht="12">
      <c r="A32" t="s">
        <v>10</v>
      </c>
      <c r="B32" t="s">
        <v>30</v>
      </c>
      <c r="C32" s="4">
        <v>15503</v>
      </c>
      <c r="D32" s="4">
        <v>18537</v>
      </c>
      <c r="E32" s="4">
        <v>20548</v>
      </c>
      <c r="F32" s="4">
        <v>22852</v>
      </c>
      <c r="G32" s="4">
        <v>25533</v>
      </c>
      <c r="H32" s="4">
        <v>28144</v>
      </c>
      <c r="I32" s="4">
        <v>31334</v>
      </c>
    </row>
    <row r="33" spans="3:8" ht="12">
      <c r="C33" s="2"/>
      <c r="D33" s="2"/>
      <c r="E33" s="4" t="s">
        <v>39</v>
      </c>
      <c r="F33" s="4" t="s">
        <v>39</v>
      </c>
      <c r="G33" s="4" t="s">
        <v>39</v>
      </c>
      <c r="H33" s="4"/>
    </row>
    <row r="34" spans="2:8" ht="12">
      <c r="B34" t="s">
        <v>31</v>
      </c>
      <c r="C34" s="2"/>
      <c r="D34" s="2"/>
      <c r="E34" s="2"/>
      <c r="H34" s="4"/>
    </row>
    <row r="35" spans="2:9" ht="12">
      <c r="B35" t="s">
        <v>32</v>
      </c>
      <c r="C35" s="4">
        <v>2963</v>
      </c>
      <c r="D35" s="4">
        <v>3215</v>
      </c>
      <c r="E35" s="4">
        <v>2964</v>
      </c>
      <c r="F35" s="4">
        <v>3264</v>
      </c>
      <c r="G35" s="4">
        <v>3578</v>
      </c>
      <c r="H35" s="4">
        <v>4154</v>
      </c>
      <c r="I35" s="4">
        <v>4164</v>
      </c>
    </row>
    <row r="36" spans="2:9" ht="12">
      <c r="B36" t="s">
        <v>33</v>
      </c>
      <c r="C36" s="4">
        <v>1888</v>
      </c>
      <c r="D36" s="4">
        <v>1961</v>
      </c>
      <c r="E36" s="4">
        <v>1457</v>
      </c>
      <c r="F36" s="4">
        <v>1448</v>
      </c>
      <c r="G36" s="4">
        <v>1525</v>
      </c>
      <c r="H36" s="4">
        <f>1226+136</f>
        <v>1362</v>
      </c>
      <c r="I36" s="4">
        <v>1425</v>
      </c>
    </row>
    <row r="37" spans="2:9" ht="12">
      <c r="B37" t="s">
        <v>34</v>
      </c>
      <c r="C37" s="4">
        <v>4022</v>
      </c>
      <c r="D37" s="4">
        <v>4051</v>
      </c>
      <c r="E37" s="4">
        <v>4113</v>
      </c>
      <c r="F37" s="4">
        <v>5146</v>
      </c>
      <c r="G37" s="4">
        <v>5712</v>
      </c>
      <c r="H37" s="4">
        <v>6299</v>
      </c>
      <c r="I37" s="4">
        <v>7731</v>
      </c>
    </row>
    <row r="38" spans="2:9" ht="12">
      <c r="B38" t="s">
        <v>35</v>
      </c>
      <c r="C38" s="4">
        <v>8873</v>
      </c>
      <c r="D38" s="4">
        <v>9227</v>
      </c>
      <c r="E38" s="4">
        <v>8534</v>
      </c>
      <c r="F38" s="4">
        <v>9858</v>
      </c>
      <c r="G38" s="4">
        <v>10815</v>
      </c>
      <c r="H38" s="4">
        <v>11830</v>
      </c>
      <c r="I38" s="4">
        <v>13556</v>
      </c>
    </row>
    <row r="39" spans="3:8" ht="12">
      <c r="C39" s="2"/>
      <c r="D39" s="2"/>
      <c r="E39" s="2"/>
      <c r="H39" s="4"/>
    </row>
    <row r="40" spans="2:9" ht="12">
      <c r="B40" t="s">
        <v>36</v>
      </c>
      <c r="C40" s="4">
        <v>24376</v>
      </c>
      <c r="D40" s="4">
        <v>27764</v>
      </c>
      <c r="E40" s="4">
        <v>29082</v>
      </c>
      <c r="F40" s="4">
        <v>32710</v>
      </c>
      <c r="G40" s="4">
        <v>36348</v>
      </c>
      <c r="H40" s="4">
        <v>39974</v>
      </c>
      <c r="I40" s="4">
        <v>44890</v>
      </c>
    </row>
    <row r="41" spans="1:9" ht="12">
      <c r="A41" s="1"/>
      <c r="B41" s="1"/>
      <c r="C41" s="1"/>
      <c r="D41" s="1"/>
      <c r="E41" s="1"/>
      <c r="F41" s="1"/>
      <c r="G41" s="1"/>
      <c r="H41" s="1"/>
      <c r="I41" s="1"/>
    </row>
    <row r="42" ht="12">
      <c r="A42" t="s">
        <v>42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B47" sqref="B47"/>
    </sheetView>
  </sheetViews>
  <sheetFormatPr defaultColWidth="9.00390625" defaultRowHeight="12"/>
  <cols>
    <col min="1" max="1" width="3.00390625" style="0" customWidth="1"/>
    <col min="2" max="2" width="45.00390625" style="0" customWidth="1"/>
    <col min="3" max="16384" width="11.375" style="0" customWidth="1"/>
  </cols>
  <sheetData>
    <row r="1" ht="12">
      <c r="A1" t="s">
        <v>43</v>
      </c>
    </row>
    <row r="2" ht="12">
      <c r="A2" t="s">
        <v>1</v>
      </c>
    </row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3:9" ht="12">
      <c r="C4" s="2" t="s">
        <v>2</v>
      </c>
      <c r="D4" s="2" t="s">
        <v>3</v>
      </c>
      <c r="E4" s="2" t="s">
        <v>4</v>
      </c>
      <c r="F4" s="2" t="s">
        <v>37</v>
      </c>
      <c r="G4" s="2" t="s">
        <v>38</v>
      </c>
      <c r="H4" s="2" t="s">
        <v>40</v>
      </c>
      <c r="I4" s="2" t="s">
        <v>41</v>
      </c>
    </row>
    <row r="5" spans="1:9" ht="12">
      <c r="A5" s="1"/>
      <c r="B5" s="1"/>
      <c r="C5" s="3"/>
      <c r="D5" s="3"/>
      <c r="E5" s="3"/>
      <c r="F5" s="1"/>
      <c r="G5" s="1"/>
      <c r="H5" s="1"/>
      <c r="I5" s="1"/>
    </row>
    <row r="6" spans="2:5" ht="12">
      <c r="B6" t="s">
        <v>44</v>
      </c>
      <c r="C6" s="2"/>
      <c r="D6" s="2"/>
      <c r="E6" s="2"/>
    </row>
    <row r="7" spans="2:9" ht="12">
      <c r="B7" t="s">
        <v>45</v>
      </c>
      <c r="C7" s="4">
        <v>3742</v>
      </c>
      <c r="D7" s="4">
        <v>4272</v>
      </c>
      <c r="E7" s="4">
        <f>4651-138</f>
        <v>4513</v>
      </c>
      <c r="F7" s="4">
        <f>5211-161</f>
        <v>5050</v>
      </c>
      <c r="G7" s="4">
        <v>5569</v>
      </c>
      <c r="H7" s="4">
        <v>6028</v>
      </c>
      <c r="I7" s="4">
        <v>6588</v>
      </c>
    </row>
    <row r="8" spans="2:9" ht="12">
      <c r="B8" t="s">
        <v>46</v>
      </c>
      <c r="C8" s="2">
        <v>452</v>
      </c>
      <c r="D8" s="2">
        <v>509</v>
      </c>
      <c r="E8" s="2">
        <v>554</v>
      </c>
      <c r="F8" s="2">
        <v>678</v>
      </c>
      <c r="G8" s="2">
        <v>489</v>
      </c>
      <c r="H8" s="2">
        <v>503</v>
      </c>
      <c r="I8" s="2">
        <v>561</v>
      </c>
    </row>
    <row r="9" spans="2:9" ht="12">
      <c r="B9" t="s">
        <v>47</v>
      </c>
      <c r="C9" s="2">
        <v>0</v>
      </c>
      <c r="D9" s="2">
        <v>0</v>
      </c>
      <c r="E9" s="2">
        <v>0</v>
      </c>
      <c r="F9" s="2">
        <v>53</v>
      </c>
      <c r="G9" s="2">
        <v>234</v>
      </c>
      <c r="H9" s="2">
        <v>235</v>
      </c>
      <c r="I9" s="2">
        <v>220</v>
      </c>
    </row>
    <row r="10" spans="2:9" ht="12">
      <c r="B10" t="s">
        <v>48</v>
      </c>
      <c r="C10" s="2">
        <v>265</v>
      </c>
      <c r="D10" s="2">
        <v>280</v>
      </c>
      <c r="E10" s="2">
        <v>237</v>
      </c>
      <c r="F10" s="2">
        <v>302</v>
      </c>
      <c r="G10" s="2">
        <v>382</v>
      </c>
      <c r="H10" s="2">
        <v>341</v>
      </c>
      <c r="I10">
        <v>388</v>
      </c>
    </row>
    <row r="11" spans="2:9" ht="12">
      <c r="B11" t="s">
        <v>49</v>
      </c>
      <c r="C11" s="2">
        <v>117</v>
      </c>
      <c r="D11" s="2">
        <v>130</v>
      </c>
      <c r="E11" s="2">
        <v>123</v>
      </c>
      <c r="F11" s="2">
        <v>142</v>
      </c>
      <c r="G11" s="2">
        <v>31</v>
      </c>
      <c r="H11" s="2">
        <v>16</v>
      </c>
      <c r="I11" s="2">
        <v>12</v>
      </c>
    </row>
    <row r="12" spans="2:9" ht="12">
      <c r="B12" t="s">
        <v>50</v>
      </c>
      <c r="C12" s="2">
        <v>9</v>
      </c>
      <c r="D12" s="2">
        <v>13</v>
      </c>
      <c r="E12" s="2">
        <v>19</v>
      </c>
      <c r="F12" s="2">
        <v>15</v>
      </c>
      <c r="G12" s="2">
        <v>15</v>
      </c>
      <c r="H12" s="2">
        <v>15</v>
      </c>
      <c r="I12" s="2">
        <v>16</v>
      </c>
    </row>
    <row r="13" spans="3:5" ht="12">
      <c r="C13" s="2"/>
      <c r="D13" s="2"/>
      <c r="E13" s="2"/>
    </row>
    <row r="14" spans="2:9" ht="12">
      <c r="B14" t="s">
        <v>51</v>
      </c>
      <c r="C14" s="4">
        <v>4585</v>
      </c>
      <c r="D14" s="4">
        <v>5204</v>
      </c>
      <c r="E14" s="4">
        <f>SUM(E7:E12)</f>
        <v>5446</v>
      </c>
      <c r="F14" s="4">
        <f>SUM(F7:F12)</f>
        <v>6240</v>
      </c>
      <c r="G14" s="4">
        <f>SUM(G7:G12)</f>
        <v>6720</v>
      </c>
      <c r="H14" s="4">
        <f>SUM(H7:H12)</f>
        <v>7138</v>
      </c>
      <c r="I14" s="4">
        <f>SUM(I7:I12)</f>
        <v>7785</v>
      </c>
    </row>
    <row r="15" spans="3:5" ht="12">
      <c r="C15" s="2"/>
      <c r="D15" s="2"/>
      <c r="E15" s="2"/>
    </row>
    <row r="16" spans="2:9" ht="12">
      <c r="B16" t="s">
        <v>52</v>
      </c>
      <c r="C16" s="2">
        <v>-38</v>
      </c>
      <c r="D16" s="2">
        <v>-41</v>
      </c>
      <c r="E16" s="2">
        <v>-11</v>
      </c>
      <c r="F16" s="2">
        <v>8</v>
      </c>
      <c r="G16" s="2">
        <v>32</v>
      </c>
      <c r="H16" s="2">
        <v>6</v>
      </c>
      <c r="I16" s="2">
        <v>21</v>
      </c>
    </row>
    <row r="17" spans="2:9" ht="12">
      <c r="B17" t="s">
        <v>53</v>
      </c>
      <c r="C17" s="2">
        <v>109</v>
      </c>
      <c r="D17" s="2">
        <v>120</v>
      </c>
      <c r="E17" s="2">
        <v>196</v>
      </c>
      <c r="F17" s="2">
        <v>301</v>
      </c>
      <c r="G17" s="2">
        <v>398</v>
      </c>
      <c r="H17" s="2">
        <v>460</v>
      </c>
      <c r="I17" s="2">
        <v>536</v>
      </c>
    </row>
    <row r="18" spans="3:5" ht="12">
      <c r="C18" s="2"/>
      <c r="D18" s="2"/>
      <c r="E18" s="2"/>
    </row>
    <row r="19" spans="2:9" ht="12">
      <c r="B19" t="s">
        <v>54</v>
      </c>
      <c r="C19" s="4">
        <v>4656</v>
      </c>
      <c r="D19" s="4">
        <v>5283</v>
      </c>
      <c r="E19" s="4">
        <v>5631</v>
      </c>
      <c r="F19" s="4">
        <v>6549</v>
      </c>
      <c r="G19" s="4">
        <v>7150</v>
      </c>
      <c r="H19" s="4">
        <v>7604</v>
      </c>
      <c r="I19" s="4">
        <v>8342</v>
      </c>
    </row>
    <row r="20" spans="3:7" ht="12">
      <c r="C20" s="2"/>
      <c r="D20" s="2"/>
      <c r="E20" s="4" t="s">
        <v>39</v>
      </c>
      <c r="F20" s="4" t="s">
        <v>39</v>
      </c>
      <c r="G20" s="4" t="s">
        <v>39</v>
      </c>
    </row>
    <row r="21" spans="2:7" ht="12">
      <c r="B21" t="s">
        <v>55</v>
      </c>
      <c r="C21" s="4"/>
      <c r="D21" s="4"/>
      <c r="E21" s="4"/>
      <c r="F21" s="5"/>
      <c r="G21" s="5"/>
    </row>
    <row r="22" spans="2:9" ht="12">
      <c r="B22" t="s">
        <v>56</v>
      </c>
      <c r="C22" s="4">
        <v>916</v>
      </c>
      <c r="D22" s="4">
        <v>1116</v>
      </c>
      <c r="E22" s="4">
        <v>1121</v>
      </c>
      <c r="F22" s="5">
        <v>1318</v>
      </c>
      <c r="G22" s="5">
        <v>1372</v>
      </c>
      <c r="H22" s="4">
        <v>1451</v>
      </c>
      <c r="I22" s="4">
        <v>1601</v>
      </c>
    </row>
    <row r="23" spans="2:9" ht="12">
      <c r="B23" t="s">
        <v>57</v>
      </c>
      <c r="C23" s="4">
        <v>849</v>
      </c>
      <c r="D23" s="4">
        <v>1049</v>
      </c>
      <c r="E23" s="4">
        <v>1256</v>
      </c>
      <c r="F23" s="5">
        <v>1466</v>
      </c>
      <c r="G23" s="5">
        <v>1675</v>
      </c>
      <c r="H23" s="4">
        <v>1686</v>
      </c>
      <c r="I23" s="4">
        <v>1806</v>
      </c>
    </row>
    <row r="24" spans="3:7" ht="12">
      <c r="C24" s="4"/>
      <c r="D24" s="4"/>
      <c r="E24" s="4"/>
      <c r="F24" s="5"/>
      <c r="G24" s="5"/>
    </row>
    <row r="25" spans="2:9" ht="12">
      <c r="B25" t="s">
        <v>58</v>
      </c>
      <c r="C25" s="4">
        <v>449</v>
      </c>
      <c r="D25" s="4">
        <v>451</v>
      </c>
      <c r="E25" s="4">
        <v>429</v>
      </c>
      <c r="F25" s="4">
        <v>527</v>
      </c>
      <c r="G25" s="5">
        <v>676</v>
      </c>
      <c r="H25" s="4">
        <v>860</v>
      </c>
      <c r="I25" s="4">
        <v>1041</v>
      </c>
    </row>
    <row r="26" spans="2:9" ht="12">
      <c r="B26" t="s">
        <v>59</v>
      </c>
      <c r="C26" s="4">
        <v>751</v>
      </c>
      <c r="D26" s="4">
        <v>824</v>
      </c>
      <c r="E26" s="4">
        <v>771</v>
      </c>
      <c r="F26" s="4">
        <v>817</v>
      </c>
      <c r="G26" s="5">
        <v>743</v>
      </c>
      <c r="H26" s="4">
        <v>781</v>
      </c>
      <c r="I26" s="4">
        <v>914</v>
      </c>
    </row>
    <row r="27" spans="2:9" ht="12">
      <c r="B27" t="s">
        <v>60</v>
      </c>
      <c r="C27" s="4">
        <v>14</v>
      </c>
      <c r="D27" s="4">
        <v>19</v>
      </c>
      <c r="E27" s="4">
        <v>96</v>
      </c>
      <c r="F27" s="4">
        <v>165</v>
      </c>
      <c r="G27" s="5">
        <v>287</v>
      </c>
      <c r="H27" s="4">
        <v>291</v>
      </c>
      <c r="I27" s="4">
        <v>264</v>
      </c>
    </row>
    <row r="28" spans="3:7" ht="12">
      <c r="C28" s="4"/>
      <c r="D28" s="4"/>
      <c r="E28" s="4"/>
      <c r="F28" s="5"/>
      <c r="G28" s="5"/>
    </row>
    <row r="29" spans="2:9" ht="12">
      <c r="B29" t="s">
        <v>61</v>
      </c>
      <c r="C29" s="4">
        <v>376</v>
      </c>
      <c r="D29" s="4">
        <v>509</v>
      </c>
      <c r="E29" s="4">
        <v>504</v>
      </c>
      <c r="F29" s="4">
        <v>668</v>
      </c>
      <c r="G29" s="5">
        <v>698</v>
      </c>
      <c r="H29">
        <f>67+269+313+5+95</f>
        <v>749</v>
      </c>
      <c r="I29" s="5">
        <v>824</v>
      </c>
    </row>
    <row r="30" spans="3:7" ht="12">
      <c r="C30" s="4"/>
      <c r="D30" s="4"/>
      <c r="E30" s="4" t="s">
        <v>39</v>
      </c>
      <c r="F30" s="4" t="s">
        <v>39</v>
      </c>
      <c r="G30" s="4" t="s">
        <v>39</v>
      </c>
    </row>
    <row r="31" spans="2:9" ht="12">
      <c r="B31" t="s">
        <v>62</v>
      </c>
      <c r="C31" s="4">
        <v>3355</v>
      </c>
      <c r="D31" s="4">
        <v>3968</v>
      </c>
      <c r="E31" s="4">
        <v>4177</v>
      </c>
      <c r="F31" s="4">
        <v>4961</v>
      </c>
      <c r="G31" s="5">
        <v>5451</v>
      </c>
      <c r="H31" s="4">
        <v>5818</v>
      </c>
      <c r="I31" s="4">
        <v>6450</v>
      </c>
    </row>
    <row r="32" spans="3:7" ht="12">
      <c r="C32" s="4"/>
      <c r="D32" s="4"/>
      <c r="E32" s="4"/>
      <c r="F32" s="5"/>
      <c r="G32" s="5"/>
    </row>
    <row r="33" spans="2:7" ht="12">
      <c r="B33" t="s">
        <v>63</v>
      </c>
      <c r="C33" s="4"/>
      <c r="D33" s="4"/>
      <c r="E33" s="4"/>
      <c r="F33" s="5"/>
      <c r="G33" s="5"/>
    </row>
    <row r="34" spans="2:9" ht="12">
      <c r="B34" t="s">
        <v>64</v>
      </c>
      <c r="C34" s="4">
        <v>1150</v>
      </c>
      <c r="D34" s="4">
        <v>1315</v>
      </c>
      <c r="E34" s="4">
        <v>1356</v>
      </c>
      <c r="F34" s="4">
        <v>1394</v>
      </c>
      <c r="G34" s="5">
        <v>1439</v>
      </c>
      <c r="H34" s="4">
        <v>1589</v>
      </c>
      <c r="I34" s="4">
        <v>1671</v>
      </c>
    </row>
    <row r="35" spans="1:9" ht="12">
      <c r="A35" t="s">
        <v>7</v>
      </c>
      <c r="B35" t="s">
        <v>65</v>
      </c>
      <c r="C35" s="4">
        <v>175</v>
      </c>
      <c r="D35" s="4">
        <v>201</v>
      </c>
      <c r="E35" s="4">
        <v>123</v>
      </c>
      <c r="F35" s="4">
        <v>102</v>
      </c>
      <c r="G35" s="5">
        <v>115</v>
      </c>
      <c r="H35" s="4">
        <v>147</v>
      </c>
      <c r="I35" s="4">
        <v>147</v>
      </c>
    </row>
    <row r="36" spans="1:9" ht="12">
      <c r="A36" t="s">
        <v>10</v>
      </c>
      <c r="B36" t="s">
        <v>66</v>
      </c>
      <c r="C36" s="4">
        <v>975</v>
      </c>
      <c r="D36" s="4">
        <v>1114</v>
      </c>
      <c r="E36" s="4">
        <v>1233</v>
      </c>
      <c r="F36" s="5">
        <v>1292</v>
      </c>
      <c r="G36" s="5">
        <v>1324</v>
      </c>
      <c r="H36" s="4">
        <v>1442</v>
      </c>
      <c r="I36" s="5">
        <v>1524</v>
      </c>
    </row>
    <row r="37" spans="3:7" ht="12">
      <c r="C37" s="4"/>
      <c r="D37" s="4"/>
      <c r="E37" s="4"/>
      <c r="F37" s="5"/>
      <c r="G37" s="5"/>
    </row>
    <row r="38" spans="2:9" ht="12">
      <c r="B38" t="s">
        <v>67</v>
      </c>
      <c r="C38" s="4">
        <v>53</v>
      </c>
      <c r="D38" s="4">
        <v>67</v>
      </c>
      <c r="E38" s="4">
        <v>13</v>
      </c>
      <c r="F38" s="4">
        <v>46</v>
      </c>
      <c r="G38" s="5">
        <v>99</v>
      </c>
      <c r="H38" s="4">
        <v>-100</v>
      </c>
      <c r="I38" s="4">
        <v>48</v>
      </c>
    </row>
    <row r="39" spans="3:7" ht="12">
      <c r="C39" s="4"/>
      <c r="D39" s="4"/>
      <c r="E39" s="4" t="s">
        <v>39</v>
      </c>
      <c r="F39" s="4" t="s">
        <v>39</v>
      </c>
      <c r="G39" s="4" t="s">
        <v>39</v>
      </c>
    </row>
    <row r="40" spans="2:9" ht="12">
      <c r="B40" t="s">
        <v>68</v>
      </c>
      <c r="C40" s="4">
        <v>4383</v>
      </c>
      <c r="D40" s="4">
        <v>5149</v>
      </c>
      <c r="E40" s="4">
        <v>5423</v>
      </c>
      <c r="F40" s="4">
        <v>6299</v>
      </c>
      <c r="G40" s="4">
        <v>6874</v>
      </c>
      <c r="H40" s="4">
        <v>7160</v>
      </c>
      <c r="I40" s="4">
        <v>8022</v>
      </c>
    </row>
    <row r="41" spans="3:9" ht="12">
      <c r="C41" s="4"/>
      <c r="D41" s="4"/>
      <c r="E41" s="4"/>
      <c r="F41" s="4"/>
      <c r="G41" s="4"/>
      <c r="H41" s="4"/>
      <c r="I41" s="4"/>
    </row>
    <row r="42" spans="2:9" ht="12">
      <c r="B42" t="s">
        <v>69</v>
      </c>
      <c r="C42" s="4">
        <v>273</v>
      </c>
      <c r="D42" s="4">
        <v>134</v>
      </c>
      <c r="E42" s="4">
        <v>208</v>
      </c>
      <c r="F42" s="4">
        <v>250</v>
      </c>
      <c r="G42" s="5">
        <v>276</v>
      </c>
      <c r="H42" s="4">
        <v>444</v>
      </c>
      <c r="I42" s="4">
        <v>320</v>
      </c>
    </row>
    <row r="43" spans="2:9" ht="12">
      <c r="B43" t="s">
        <v>70</v>
      </c>
      <c r="C43" s="4">
        <v>13</v>
      </c>
      <c r="D43" s="4">
        <v>10</v>
      </c>
      <c r="E43" s="4">
        <v>29</v>
      </c>
      <c r="F43" s="4">
        <v>10</v>
      </c>
      <c r="G43" s="5">
        <v>31</v>
      </c>
      <c r="H43" s="4">
        <v>10</v>
      </c>
      <c r="I43" s="4">
        <v>10</v>
      </c>
    </row>
    <row r="44" spans="2:9" ht="12">
      <c r="B44" t="s">
        <v>71</v>
      </c>
      <c r="C44" s="4">
        <v>260</v>
      </c>
      <c r="D44" s="4">
        <v>124</v>
      </c>
      <c r="E44" s="4">
        <v>179</v>
      </c>
      <c r="F44" s="4">
        <v>240</v>
      </c>
      <c r="G44" s="5">
        <v>245</v>
      </c>
      <c r="H44" s="4">
        <v>434</v>
      </c>
      <c r="I44" s="4">
        <v>310</v>
      </c>
    </row>
    <row r="45" spans="1:9" ht="12">
      <c r="A45" s="1"/>
      <c r="B45" s="1"/>
      <c r="C45" s="1"/>
      <c r="D45" s="1"/>
      <c r="E45" s="1"/>
      <c r="F45" s="1"/>
      <c r="G45" s="1"/>
      <c r="H45" s="1"/>
      <c r="I45" s="1"/>
    </row>
    <row r="46" ht="12">
      <c r="A46" t="s">
        <v>72</v>
      </c>
    </row>
  </sheetData>
  <printOptions/>
  <pageMargins left="0.75" right="0.75" top="1" bottom="1" header="0.5" footer="0.5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G</cp:lastModifiedBy>
  <cp:lastPrinted>2007-07-16T15:46:39Z</cp:lastPrinted>
  <dcterms:created xsi:type="dcterms:W3CDTF">2003-12-18T09:01:43Z</dcterms:created>
  <dcterms:modified xsi:type="dcterms:W3CDTF">2008-01-22T16:41:41Z</dcterms:modified>
  <cp:category/>
  <cp:version/>
  <cp:contentType/>
  <cp:contentStatus/>
</cp:coreProperties>
</file>