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4400" windowHeight="11280" activeTab="0"/>
  </bookViews>
  <sheets>
    <sheet name="83" sheetId="1" r:id="rId1"/>
  </sheets>
  <definedNames/>
  <calcPr fullCalcOnLoad="1"/>
</workbook>
</file>

<file path=xl/sharedStrings.xml><?xml version="1.0" encoding="utf-8"?>
<sst xmlns="http://schemas.openxmlformats.org/spreadsheetml/2006/main" count="53" uniqueCount="50">
  <si>
    <t xml:space="preserve">7. Scottish Government capital spending is recorded in the year in which it is incurred. The private finance element for housing associations and private developers is recorded in the year that the Scottish Government approves the development. Final </t>
  </si>
  <si>
    <t xml:space="preserve"> outturn figures for private finance may differ from initial estimates and may only be paid in subsequent financial years, but figures at approval stage give a good indication of long-term trends.</t>
  </si>
  <si>
    <t>5. Housing association Mid-Market Rent (MMR) expenditure classified as 'private developer' activity.</t>
  </si>
  <si>
    <t>2011/12</t>
  </si>
  <si>
    <t>£ million</t>
  </si>
  <si>
    <t>Programme</t>
  </si>
  <si>
    <t>1989/90</t>
  </si>
  <si>
    <t>1990/91</t>
  </si>
  <si>
    <t>1995/96</t>
  </si>
  <si>
    <t>1996/97</t>
  </si>
  <si>
    <t>1997/98</t>
  </si>
  <si>
    <t>1998/99</t>
  </si>
  <si>
    <t>1999/00</t>
  </si>
  <si>
    <t>2000/01</t>
  </si>
  <si>
    <t>2001/02</t>
  </si>
  <si>
    <t>2002/03</t>
  </si>
  <si>
    <t>2003/04</t>
  </si>
  <si>
    <t>Housing associations:</t>
  </si>
  <si>
    <t>Capital programme (A)</t>
  </si>
  <si>
    <t xml:space="preserve">+ </t>
  </si>
  <si>
    <t>Private finance (B)</t>
  </si>
  <si>
    <t xml:space="preserve">= </t>
  </si>
  <si>
    <t>Total housing associations (Y)</t>
  </si>
  <si>
    <t>Environmental etc. programmes (C)</t>
  </si>
  <si>
    <t>Private developers (D)</t>
  </si>
  <si>
    <t>Private finance (E)</t>
  </si>
  <si>
    <t>Total private developers (Z)</t>
  </si>
  <si>
    <t>Total capital programme (A+C+D)</t>
  </si>
  <si>
    <t>Total private finance (B+E)</t>
  </si>
  <si>
    <t>Total capital investment (Y+C+Z)</t>
  </si>
  <si>
    <t>2004/05</t>
  </si>
  <si>
    <t>2005/06</t>
  </si>
  <si>
    <t>2006/07</t>
  </si>
  <si>
    <t>2007/08</t>
  </si>
  <si>
    <t>2008/09</t>
  </si>
  <si>
    <t>2009/10</t>
  </si>
  <si>
    <t>–</t>
  </si>
  <si>
    <t>2010/11</t>
  </si>
  <si>
    <t>Sources: Scottish Homes Investment Bulletin, Scottish Homes, Communities Scotland, Scottish Government.</t>
  </si>
  <si>
    <t>2012/13</t>
  </si>
  <si>
    <t>2013/14</t>
  </si>
  <si>
    <t>2. Grants to housing associations and private developers are for both rent and sale schemes. Housing association grants include funding for mortgage to rent and mortgage to shared ownership schemes.</t>
  </si>
  <si>
    <t>3. Capital programme figures exclude investment in Scottish Homes dwellings and PES transfers from Scottish local authorities. They also exclude revenue grants, and funding programmes specific to GHA.</t>
  </si>
  <si>
    <t xml:space="preserve">4. For the years prior to 1992/93, separate figures for expenditure on private developer and other environmental and social programmes are not available, and they are both included in the private developers’ figures. </t>
  </si>
  <si>
    <t>6. Private Finance for Private Developers in 2011/12 (row E) unusually high due to large number of MMR schemes delivered under the IIF Programme and a large 300-unit private developers' (GRO Grant) scheme.</t>
  </si>
  <si>
    <t>2014/15</t>
  </si>
  <si>
    <t>2015/16</t>
  </si>
  <si>
    <t>Notes: 1. Scottish Government capital grants for local authority new build are not included in Table 83. Scottish Government funding for council new build resumed in 2009. See Table 82 for local authority capital spending on housing.</t>
  </si>
  <si>
    <t>8. The table includes RSL new build funded through TMDF, but excludes Glasgow Housing Association new build which is funded from a separate budget line.</t>
  </si>
  <si>
    <r>
      <t xml:space="preserve">Table 83 Scottish Government (including Scottish Homes and Communities Scotland) capital grants and private finance for affordable housing development </t>
    </r>
    <r>
      <rPr>
        <sz val="9"/>
        <rFont val="Geneva"/>
        <family val="0"/>
      </rPr>
      <t>by housing associations and private developers</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</si>
</sst>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20">
    <font>
      <sz val="9"/>
      <name val="Geneva"/>
      <family val="0"/>
    </font>
    <font>
      <sz val="11"/>
      <color indexed="8"/>
      <name val="Calibri"/>
      <family val="2"/>
    </font>
    <font>
      <sz val="9"/>
      <color indexed="10"/>
      <name val="Geneva"/>
      <family val="0"/>
    </font>
    <font>
      <b/>
      <sz val="9"/>
      <color indexed="10"/>
      <name val="Geneva"/>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29">
    <xf numFmtId="0" fontId="0" fillId="0" borderId="0" xfId="0" applyAlignment="1">
      <alignment/>
    </xf>
    <xf numFmtId="0" fontId="0" fillId="0" borderId="0" xfId="0" applyAlignment="1">
      <alignment horizontal="right"/>
    </xf>
    <xf numFmtId="164" fontId="0" fillId="0" borderId="0" xfId="0" applyNumberFormat="1" applyAlignment="1">
      <alignment horizontal="right"/>
    </xf>
    <xf numFmtId="0" fontId="0" fillId="0" borderId="10" xfId="0" applyBorder="1" applyAlignment="1">
      <alignment/>
    </xf>
    <xf numFmtId="0" fontId="0" fillId="0" borderId="10" xfId="0" applyBorder="1" applyAlignment="1">
      <alignment horizontal="right"/>
    </xf>
    <xf numFmtId="164" fontId="0" fillId="0" borderId="0" xfId="0" applyNumberFormat="1" applyAlignment="1">
      <alignment/>
    </xf>
    <xf numFmtId="0" fontId="2" fillId="0" borderId="10" xfId="0" applyFont="1" applyBorder="1" applyAlignment="1">
      <alignment/>
    </xf>
    <xf numFmtId="0" fontId="0" fillId="0" borderId="0" xfId="0" applyFont="1" applyAlignment="1">
      <alignment horizontal="right"/>
    </xf>
    <xf numFmtId="0" fontId="0" fillId="0" borderId="10" xfId="0" applyFont="1" applyBorder="1" applyAlignment="1">
      <alignment horizontal="right"/>
    </xf>
    <xf numFmtId="0" fontId="0" fillId="0" borderId="0" xfId="0" applyFont="1" applyAlignment="1">
      <alignment/>
    </xf>
    <xf numFmtId="164" fontId="0" fillId="0" borderId="0" xfId="0" applyNumberFormat="1" applyFont="1" applyAlignment="1">
      <alignment/>
    </xf>
    <xf numFmtId="0" fontId="0" fillId="0" borderId="11" xfId="0" applyFont="1" applyBorder="1" applyAlignment="1">
      <alignment horizontal="right"/>
    </xf>
    <xf numFmtId="0" fontId="3" fillId="0" borderId="0" xfId="0" applyFont="1" applyAlignment="1">
      <alignment/>
    </xf>
    <xf numFmtId="0" fontId="0" fillId="0" borderId="11"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0" fillId="0" borderId="14" xfId="0" applyBorder="1" applyAlignment="1">
      <alignment horizontal="right"/>
    </xf>
    <xf numFmtId="164" fontId="0" fillId="0" borderId="13" xfId="0" applyNumberFormat="1" applyBorder="1" applyAlignment="1">
      <alignment horizontal="right"/>
    </xf>
    <xf numFmtId="0" fontId="0" fillId="0" borderId="14" xfId="0" applyBorder="1" applyAlignment="1">
      <alignment/>
    </xf>
    <xf numFmtId="0" fontId="0" fillId="0" borderId="0" xfId="0" applyFill="1" applyBorder="1" applyAlignment="1">
      <alignment horizontal="right"/>
    </xf>
    <xf numFmtId="164" fontId="0" fillId="0" borderId="0" xfId="0" applyNumberFormat="1" applyFont="1" applyFill="1" applyAlignment="1">
      <alignment/>
    </xf>
    <xf numFmtId="0" fontId="0" fillId="0" borderId="0" xfId="0" applyFill="1" applyAlignment="1">
      <alignment/>
    </xf>
    <xf numFmtId="164" fontId="0" fillId="0" borderId="0" xfId="0" applyNumberFormat="1" applyFont="1" applyFill="1" applyAlignment="1">
      <alignment/>
    </xf>
    <xf numFmtId="9" fontId="0" fillId="0" borderId="0" xfId="57" applyFont="1" applyAlignment="1">
      <alignment horizontal="right"/>
    </xf>
    <xf numFmtId="9" fontId="0" fillId="0" borderId="13" xfId="57" applyFont="1" applyBorder="1" applyAlignment="1">
      <alignment horizontal="right"/>
    </xf>
    <xf numFmtId="0" fontId="0" fillId="0" borderId="0" xfId="0" applyFont="1" applyAlignment="1">
      <alignment/>
    </xf>
    <xf numFmtId="0" fontId="0" fillId="0" borderId="11" xfId="0" applyFont="1" applyBorder="1" applyAlignment="1">
      <alignment horizontal="right"/>
    </xf>
    <xf numFmtId="0" fontId="0" fillId="0" borderId="10" xfId="0" applyFont="1" applyBorder="1" applyAlignment="1">
      <alignment/>
    </xf>
    <xf numFmtId="164" fontId="0"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6"/>
  <sheetViews>
    <sheetView tabSelected="1" zoomScalePageLayoutView="0" workbookViewId="0" topLeftCell="A1">
      <selection activeCell="A1" sqref="A1"/>
    </sheetView>
  </sheetViews>
  <sheetFormatPr defaultColWidth="8.875" defaultRowHeight="12"/>
  <cols>
    <col min="1" max="1" width="5.75390625" style="0" customWidth="1"/>
    <col min="2" max="2" width="32.125" style="0" customWidth="1"/>
    <col min="3" max="17" width="8.125" style="0" customWidth="1"/>
    <col min="18" max="26" width="7.875" style="0" customWidth="1"/>
  </cols>
  <sheetData>
    <row r="1" spans="1:17" ht="12">
      <c r="A1" s="25" t="s">
        <v>49</v>
      </c>
      <c r="M1" s="25"/>
      <c r="N1" s="25"/>
      <c r="O1" s="25"/>
      <c r="P1" s="25"/>
      <c r="Q1" s="25"/>
    </row>
    <row r="2" ht="12">
      <c r="A2" t="s">
        <v>4</v>
      </c>
    </row>
    <row r="3" spans="1:24" ht="12">
      <c r="A3" s="3"/>
      <c r="B3" s="3"/>
      <c r="C3" s="3"/>
      <c r="D3" s="3"/>
      <c r="E3" s="3"/>
      <c r="F3" s="3"/>
      <c r="G3" s="3"/>
      <c r="H3" s="3"/>
      <c r="I3" s="3"/>
      <c r="J3" s="3"/>
      <c r="K3" s="3"/>
      <c r="L3" s="3"/>
      <c r="M3" s="3"/>
      <c r="N3" s="3"/>
      <c r="O3" s="3"/>
      <c r="P3" s="3"/>
      <c r="Q3" s="3"/>
      <c r="R3" s="3"/>
      <c r="S3" s="3"/>
      <c r="T3" s="3"/>
      <c r="U3" s="3"/>
      <c r="V3" s="3"/>
      <c r="W3" s="3"/>
      <c r="X3" s="3"/>
    </row>
    <row r="4" spans="1:25" ht="12">
      <c r="A4" t="s">
        <v>5</v>
      </c>
      <c r="C4" t="s">
        <v>6</v>
      </c>
      <c r="D4" s="1" t="s">
        <v>7</v>
      </c>
      <c r="E4" s="14" t="s">
        <v>8</v>
      </c>
      <c r="F4" s="1" t="s">
        <v>9</v>
      </c>
      <c r="G4" s="1" t="s">
        <v>10</v>
      </c>
      <c r="H4" s="1" t="s">
        <v>11</v>
      </c>
      <c r="I4" s="1" t="s">
        <v>12</v>
      </c>
      <c r="J4" s="1" t="s">
        <v>13</v>
      </c>
      <c r="K4" s="1" t="s">
        <v>14</v>
      </c>
      <c r="L4" s="1" t="s">
        <v>15</v>
      </c>
      <c r="M4" s="1" t="s">
        <v>16</v>
      </c>
      <c r="N4" s="1" t="s">
        <v>30</v>
      </c>
      <c r="O4" s="1" t="s">
        <v>31</v>
      </c>
      <c r="P4" s="1" t="s">
        <v>32</v>
      </c>
      <c r="Q4" s="1" t="s">
        <v>33</v>
      </c>
      <c r="R4" s="1" t="s">
        <v>34</v>
      </c>
      <c r="S4" s="7" t="s">
        <v>35</v>
      </c>
      <c r="T4" s="11" t="s">
        <v>37</v>
      </c>
      <c r="U4" s="13" t="s">
        <v>3</v>
      </c>
      <c r="V4" s="19" t="s">
        <v>39</v>
      </c>
      <c r="W4" s="19" t="s">
        <v>40</v>
      </c>
      <c r="X4" s="19" t="s">
        <v>45</v>
      </c>
      <c r="Y4" s="26" t="s">
        <v>46</v>
      </c>
    </row>
    <row r="5" spans="3:25" ht="12">
      <c r="C5" s="1"/>
      <c r="D5" s="1"/>
      <c r="E5" s="15"/>
      <c r="F5" s="1"/>
      <c r="G5" s="1"/>
      <c r="H5" s="1"/>
      <c r="I5" s="1"/>
      <c r="J5" s="1"/>
      <c r="K5" s="1"/>
      <c r="L5" s="1"/>
      <c r="M5" s="1"/>
      <c r="N5" s="1"/>
      <c r="O5" s="1"/>
      <c r="P5" s="1"/>
      <c r="Q5" s="1"/>
      <c r="R5" s="1"/>
      <c r="S5" s="7"/>
      <c r="Y5" s="25"/>
    </row>
    <row r="6" spans="1:25" ht="12">
      <c r="A6" s="3"/>
      <c r="B6" s="3"/>
      <c r="C6" s="4"/>
      <c r="D6" s="4"/>
      <c r="E6" s="16"/>
      <c r="F6" s="4"/>
      <c r="G6" s="4"/>
      <c r="H6" s="4"/>
      <c r="I6" s="4"/>
      <c r="J6" s="4"/>
      <c r="K6" s="4"/>
      <c r="L6" s="4"/>
      <c r="M6" s="4"/>
      <c r="N6" s="4"/>
      <c r="O6" s="4"/>
      <c r="P6" s="4"/>
      <c r="Q6" s="4"/>
      <c r="R6" s="4"/>
      <c r="S6" s="8"/>
      <c r="T6" s="3"/>
      <c r="U6" s="3"/>
      <c r="V6" s="3"/>
      <c r="W6" s="3"/>
      <c r="X6" s="3"/>
      <c r="Y6" s="27"/>
    </row>
    <row r="7" spans="2:25" ht="12">
      <c r="B7" t="s">
        <v>17</v>
      </c>
      <c r="C7" s="1"/>
      <c r="D7" s="1"/>
      <c r="E7" s="15"/>
      <c r="F7" s="1"/>
      <c r="G7" s="1"/>
      <c r="H7" s="1"/>
      <c r="I7" s="1"/>
      <c r="J7" s="1"/>
      <c r="K7" s="1"/>
      <c r="L7" s="1"/>
      <c r="M7" s="1"/>
      <c r="S7" s="9"/>
      <c r="Y7" s="25"/>
    </row>
    <row r="8" spans="2:25" ht="12">
      <c r="B8" t="s">
        <v>18</v>
      </c>
      <c r="C8" s="2">
        <v>202.6</v>
      </c>
      <c r="D8" s="2">
        <v>194.8</v>
      </c>
      <c r="E8" s="17">
        <v>278.5</v>
      </c>
      <c r="F8" s="2">
        <v>255.5</v>
      </c>
      <c r="G8" s="2">
        <v>173.8</v>
      </c>
      <c r="H8" s="2">
        <v>165.1</v>
      </c>
      <c r="I8" s="2">
        <v>171.7</v>
      </c>
      <c r="J8" s="2">
        <v>181.1</v>
      </c>
      <c r="K8" s="2">
        <v>193.4</v>
      </c>
      <c r="L8" s="2">
        <v>191.5</v>
      </c>
      <c r="M8" s="2">
        <v>234.6</v>
      </c>
      <c r="N8" s="2">
        <v>255.3</v>
      </c>
      <c r="O8" s="5">
        <v>359.5</v>
      </c>
      <c r="P8" s="5">
        <v>454.3</v>
      </c>
      <c r="Q8" s="5">
        <v>500.381</v>
      </c>
      <c r="R8" s="5">
        <v>415.6</v>
      </c>
      <c r="S8" s="10">
        <v>547.8</v>
      </c>
      <c r="T8" s="10">
        <v>382.5</v>
      </c>
      <c r="U8" s="10">
        <v>262.6</v>
      </c>
      <c r="V8" s="20">
        <v>169.4</v>
      </c>
      <c r="W8" s="20">
        <v>192.7</v>
      </c>
      <c r="X8" s="20">
        <v>246</v>
      </c>
      <c r="Y8" s="28">
        <v>287.8</v>
      </c>
    </row>
    <row r="9" spans="1:25" ht="12">
      <c r="A9" t="s">
        <v>19</v>
      </c>
      <c r="B9" t="s">
        <v>20</v>
      </c>
      <c r="C9" s="2">
        <v>5.4</v>
      </c>
      <c r="D9" s="2">
        <v>42.9</v>
      </c>
      <c r="E9" s="17">
        <v>118</v>
      </c>
      <c r="F9" s="2">
        <v>92.4</v>
      </c>
      <c r="G9" s="2">
        <v>73.8</v>
      </c>
      <c r="H9" s="2">
        <v>85</v>
      </c>
      <c r="I9" s="2">
        <v>105.3</v>
      </c>
      <c r="J9" s="2">
        <v>116.2</v>
      </c>
      <c r="K9" s="2">
        <v>118.9</v>
      </c>
      <c r="L9" s="2">
        <v>93.9</v>
      </c>
      <c r="M9" s="2">
        <v>131.3</v>
      </c>
      <c r="N9" s="2">
        <v>145.4</v>
      </c>
      <c r="O9" s="5">
        <v>223.8</v>
      </c>
      <c r="P9" s="5">
        <v>296.7</v>
      </c>
      <c r="Q9" s="5">
        <v>296.8</v>
      </c>
      <c r="R9" s="5">
        <v>319.4</v>
      </c>
      <c r="S9" s="10">
        <v>356.1</v>
      </c>
      <c r="T9" s="10">
        <v>233.2</v>
      </c>
      <c r="U9" s="10">
        <v>203.545</v>
      </c>
      <c r="V9" s="20">
        <v>144.9</v>
      </c>
      <c r="W9" s="20">
        <v>251.5</v>
      </c>
      <c r="X9" s="20">
        <v>235.6</v>
      </c>
      <c r="Y9" s="20">
        <v>278.391</v>
      </c>
    </row>
    <row r="10" spans="3:25" ht="12">
      <c r="C10" s="23"/>
      <c r="D10" s="23"/>
      <c r="E10" s="24"/>
      <c r="F10" s="23"/>
      <c r="G10" s="23"/>
      <c r="H10" s="23"/>
      <c r="I10" s="23"/>
      <c r="J10" s="23"/>
      <c r="K10" s="23"/>
      <c r="L10" s="23"/>
      <c r="M10" s="23"/>
      <c r="N10" s="23"/>
      <c r="O10" s="23"/>
      <c r="P10" s="23"/>
      <c r="Q10" s="23"/>
      <c r="R10" s="23"/>
      <c r="S10" s="23"/>
      <c r="T10" s="23"/>
      <c r="U10" s="23"/>
      <c r="V10" s="23"/>
      <c r="W10" s="23"/>
      <c r="X10" s="23"/>
      <c r="Y10" s="23"/>
    </row>
    <row r="11" spans="1:27" ht="12">
      <c r="A11" t="s">
        <v>21</v>
      </c>
      <c r="B11" t="s">
        <v>22</v>
      </c>
      <c r="C11" s="2">
        <v>208</v>
      </c>
      <c r="D11" s="2">
        <v>237.7</v>
      </c>
      <c r="E11" s="17">
        <v>396.5</v>
      </c>
      <c r="F11" s="2">
        <v>347.9</v>
      </c>
      <c r="G11" s="2">
        <v>247.6</v>
      </c>
      <c r="H11" s="2">
        <v>250.1</v>
      </c>
      <c r="I11" s="2">
        <v>283</v>
      </c>
      <c r="J11" s="2">
        <v>297.3</v>
      </c>
      <c r="K11" s="2">
        <v>312.3</v>
      </c>
      <c r="L11" s="2">
        <v>285.4</v>
      </c>
      <c r="M11" s="2">
        <v>365.9</v>
      </c>
      <c r="N11" s="2">
        <v>400.7</v>
      </c>
      <c r="O11" s="5">
        <v>583.3</v>
      </c>
      <c r="P11" s="5">
        <v>751</v>
      </c>
      <c r="Q11" s="5">
        <v>797.181</v>
      </c>
      <c r="R11" s="5">
        <v>735</v>
      </c>
      <c r="S11" s="10">
        <v>903.9</v>
      </c>
      <c r="T11" s="10">
        <v>615.7</v>
      </c>
      <c r="U11" s="10">
        <v>466.145</v>
      </c>
      <c r="V11" s="22">
        <v>314.3</v>
      </c>
      <c r="W11" s="22">
        <v>444.2</v>
      </c>
      <c r="X11" s="22">
        <v>481.6</v>
      </c>
      <c r="Y11" s="28">
        <f>SUM(Y8:Y9)</f>
        <v>566.191</v>
      </c>
      <c r="AA11" s="5"/>
    </row>
    <row r="12" spans="3:25" ht="12">
      <c r="C12" s="2"/>
      <c r="D12" s="2"/>
      <c r="E12" s="17"/>
      <c r="F12" s="2"/>
      <c r="G12" s="2"/>
      <c r="H12" s="2"/>
      <c r="I12" s="2"/>
      <c r="J12" s="2"/>
      <c r="K12" s="2"/>
      <c r="L12" s="2"/>
      <c r="M12" s="2"/>
      <c r="N12" s="5"/>
      <c r="O12" s="5"/>
      <c r="P12" s="5"/>
      <c r="Q12" s="5"/>
      <c r="R12" s="5"/>
      <c r="S12" s="10"/>
      <c r="V12" s="21"/>
      <c r="W12" s="21"/>
      <c r="X12" s="21"/>
      <c r="Y12" s="25"/>
    </row>
    <row r="13" spans="2:25" ht="12">
      <c r="B13" t="s">
        <v>23</v>
      </c>
      <c r="C13" s="2" t="s">
        <v>36</v>
      </c>
      <c r="D13" s="2" t="s">
        <v>36</v>
      </c>
      <c r="E13" s="17">
        <v>8.6</v>
      </c>
      <c r="F13" s="2">
        <v>7.9</v>
      </c>
      <c r="G13" s="2">
        <v>5.5</v>
      </c>
      <c r="H13" s="2">
        <v>6.6</v>
      </c>
      <c r="I13" s="2">
        <v>7.8</v>
      </c>
      <c r="J13" s="2">
        <v>7.7</v>
      </c>
      <c r="K13" s="2">
        <v>10.4</v>
      </c>
      <c r="L13" s="2">
        <v>8.6</v>
      </c>
      <c r="M13" s="2">
        <v>9.5</v>
      </c>
      <c r="N13" s="2">
        <v>9.9</v>
      </c>
      <c r="O13" s="5">
        <v>17.7</v>
      </c>
      <c r="P13" s="5">
        <v>29</v>
      </c>
      <c r="Q13" s="5">
        <v>31.996</v>
      </c>
      <c r="R13" s="5">
        <v>17.8</v>
      </c>
      <c r="S13" s="10">
        <v>16.6</v>
      </c>
      <c r="T13" s="10">
        <v>15.381</v>
      </c>
      <c r="U13" s="10">
        <v>13.2</v>
      </c>
      <c r="V13" s="20">
        <v>4.8</v>
      </c>
      <c r="W13" s="20">
        <v>5.5</v>
      </c>
      <c r="X13" s="20">
        <v>2.5</v>
      </c>
      <c r="Y13" s="28">
        <v>1.6</v>
      </c>
    </row>
    <row r="14" spans="3:25" ht="12">
      <c r="C14" s="2"/>
      <c r="D14" s="2"/>
      <c r="E14" s="17"/>
      <c r="F14" s="2"/>
      <c r="G14" s="2"/>
      <c r="H14" s="2"/>
      <c r="I14" s="2"/>
      <c r="J14" s="2"/>
      <c r="K14" s="2"/>
      <c r="L14" s="2"/>
      <c r="M14" s="2"/>
      <c r="N14" s="5"/>
      <c r="O14" s="5"/>
      <c r="P14" s="5"/>
      <c r="Q14" s="5"/>
      <c r="R14" s="5"/>
      <c r="S14" s="10"/>
      <c r="V14" s="21"/>
      <c r="W14" s="21"/>
      <c r="X14" s="21"/>
      <c r="Y14" s="25"/>
    </row>
    <row r="15" spans="2:25" ht="12">
      <c r="B15" t="s">
        <v>24</v>
      </c>
      <c r="C15" s="2">
        <v>2</v>
      </c>
      <c r="D15" s="2">
        <v>8.1</v>
      </c>
      <c r="E15" s="17">
        <v>29.2</v>
      </c>
      <c r="F15" s="2">
        <v>29.9</v>
      </c>
      <c r="G15" s="2">
        <v>21.4</v>
      </c>
      <c r="H15" s="2">
        <v>20.2</v>
      </c>
      <c r="I15" s="2">
        <v>21.9</v>
      </c>
      <c r="J15" s="2">
        <v>18.7</v>
      </c>
      <c r="K15" s="2">
        <v>11.7</v>
      </c>
      <c r="L15" s="2">
        <v>8.6</v>
      </c>
      <c r="M15" s="2">
        <v>11.2</v>
      </c>
      <c r="N15" s="2">
        <v>11.5</v>
      </c>
      <c r="O15" s="5">
        <v>9.155</v>
      </c>
      <c r="P15" s="5">
        <v>6.3</v>
      </c>
      <c r="Q15" s="5">
        <v>5.048</v>
      </c>
      <c r="R15" s="5">
        <v>3.3</v>
      </c>
      <c r="S15" s="10">
        <v>4.5</v>
      </c>
      <c r="T15" s="10">
        <v>8.3</v>
      </c>
      <c r="U15" s="10">
        <v>24.7</v>
      </c>
      <c r="V15" s="20">
        <v>64.7</v>
      </c>
      <c r="W15" s="20">
        <v>31.2</v>
      </c>
      <c r="X15" s="20">
        <v>26.4</v>
      </c>
      <c r="Y15" s="28">
        <v>25.3</v>
      </c>
    </row>
    <row r="16" spans="1:25" ht="12">
      <c r="A16" t="s">
        <v>19</v>
      </c>
      <c r="B16" t="s">
        <v>25</v>
      </c>
      <c r="C16" s="2">
        <v>4.5</v>
      </c>
      <c r="D16" s="2">
        <v>37</v>
      </c>
      <c r="E16" s="17">
        <v>90</v>
      </c>
      <c r="F16" s="2">
        <v>98.9</v>
      </c>
      <c r="G16" s="2">
        <v>63.6</v>
      </c>
      <c r="H16" s="2">
        <v>78.6</v>
      </c>
      <c r="I16" s="2">
        <v>93.2</v>
      </c>
      <c r="J16" s="2">
        <v>50.7</v>
      </c>
      <c r="K16" s="2">
        <v>6.7</v>
      </c>
      <c r="L16" s="2">
        <v>35.2</v>
      </c>
      <c r="M16" s="2">
        <v>63.8</v>
      </c>
      <c r="N16" s="2">
        <v>39.7</v>
      </c>
      <c r="O16" s="5">
        <v>22.9</v>
      </c>
      <c r="P16" s="5">
        <v>12</v>
      </c>
      <c r="Q16" s="5">
        <v>11.1</v>
      </c>
      <c r="R16" s="5">
        <v>14.2</v>
      </c>
      <c r="S16" s="10">
        <v>18.7</v>
      </c>
      <c r="T16" s="10">
        <v>15.5</v>
      </c>
      <c r="U16" s="10">
        <v>121.8</v>
      </c>
      <c r="V16" s="20">
        <v>48</v>
      </c>
      <c r="W16" s="20">
        <v>60.8</v>
      </c>
      <c r="X16" s="20">
        <v>48.2</v>
      </c>
      <c r="Y16" s="20">
        <v>57.11</v>
      </c>
    </row>
    <row r="17" spans="3:25" ht="12">
      <c r="C17" s="2"/>
      <c r="D17" s="2"/>
      <c r="E17" s="17"/>
      <c r="F17" s="2"/>
      <c r="G17" s="2"/>
      <c r="H17" s="2"/>
      <c r="I17" s="2"/>
      <c r="J17" s="2"/>
      <c r="K17" s="2"/>
      <c r="L17" s="2"/>
      <c r="M17" s="2"/>
      <c r="N17" s="5"/>
      <c r="O17" s="5"/>
      <c r="P17" s="5"/>
      <c r="Q17" s="5"/>
      <c r="R17" s="5"/>
      <c r="S17" s="10"/>
      <c r="Y17" s="25"/>
    </row>
    <row r="18" spans="1:27" ht="12">
      <c r="A18" t="s">
        <v>21</v>
      </c>
      <c r="B18" t="s">
        <v>26</v>
      </c>
      <c r="C18" s="2">
        <v>6.5</v>
      </c>
      <c r="D18" s="2">
        <v>45.1</v>
      </c>
      <c r="E18" s="17">
        <v>119.2</v>
      </c>
      <c r="F18" s="2">
        <v>128.8</v>
      </c>
      <c r="G18" s="2">
        <v>85</v>
      </c>
      <c r="H18" s="2">
        <v>98.8</v>
      </c>
      <c r="I18" s="2">
        <v>115.1</v>
      </c>
      <c r="J18" s="2">
        <v>69.4</v>
      </c>
      <c r="K18" s="2">
        <v>18.4</v>
      </c>
      <c r="L18" s="2">
        <v>43.8</v>
      </c>
      <c r="M18" s="2">
        <v>75</v>
      </c>
      <c r="N18" s="2">
        <v>51.2</v>
      </c>
      <c r="O18" s="5">
        <v>32.055</v>
      </c>
      <c r="P18" s="5">
        <v>18.3</v>
      </c>
      <c r="Q18" s="5">
        <v>16.148</v>
      </c>
      <c r="R18" s="5">
        <v>17.5</v>
      </c>
      <c r="S18" s="10">
        <v>23.2</v>
      </c>
      <c r="T18" s="10">
        <v>23.8</v>
      </c>
      <c r="U18" s="10">
        <v>146.5</v>
      </c>
      <c r="V18" s="10">
        <v>112.7</v>
      </c>
      <c r="W18" s="10">
        <v>92</v>
      </c>
      <c r="X18" s="10">
        <v>74.6</v>
      </c>
      <c r="Y18" s="28">
        <f>SUM(Y15:Y16)</f>
        <v>82.41</v>
      </c>
      <c r="AA18" s="5"/>
    </row>
    <row r="19" spans="3:25" ht="12">
      <c r="C19" s="2"/>
      <c r="D19" s="2"/>
      <c r="E19" s="17"/>
      <c r="F19" s="2"/>
      <c r="G19" s="2"/>
      <c r="H19" s="2"/>
      <c r="I19" s="2"/>
      <c r="J19" s="2"/>
      <c r="K19" s="2"/>
      <c r="L19" s="2"/>
      <c r="M19" s="2"/>
      <c r="N19" s="5"/>
      <c r="O19" s="5"/>
      <c r="P19" s="5"/>
      <c r="Q19" s="5"/>
      <c r="R19" s="5"/>
      <c r="S19" s="10"/>
      <c r="Y19" s="25"/>
    </row>
    <row r="20" spans="2:27" ht="12">
      <c r="B20" t="s">
        <v>27</v>
      </c>
      <c r="C20" s="2">
        <v>204.6</v>
      </c>
      <c r="D20" s="2">
        <v>202.9</v>
      </c>
      <c r="E20" s="17">
        <v>316.3</v>
      </c>
      <c r="F20" s="2">
        <v>293.3</v>
      </c>
      <c r="G20" s="2">
        <v>200.7</v>
      </c>
      <c r="H20" s="2">
        <v>191.9</v>
      </c>
      <c r="I20" s="2">
        <v>201.4</v>
      </c>
      <c r="J20" s="2">
        <v>207.5</v>
      </c>
      <c r="K20" s="2">
        <v>215.5</v>
      </c>
      <c r="L20" s="2">
        <v>208.7</v>
      </c>
      <c r="M20" s="2">
        <v>255.3</v>
      </c>
      <c r="N20" s="2">
        <v>276.7</v>
      </c>
      <c r="O20" s="5">
        <v>386.355</v>
      </c>
      <c r="P20" s="5">
        <v>489.6</v>
      </c>
      <c r="Q20" s="5">
        <v>537.425</v>
      </c>
      <c r="R20" s="5">
        <v>436.7</v>
      </c>
      <c r="S20" s="10">
        <v>568.9</v>
      </c>
      <c r="T20" s="10">
        <v>406.181</v>
      </c>
      <c r="U20" s="10">
        <v>300.5</v>
      </c>
      <c r="V20" s="10">
        <v>238.9</v>
      </c>
      <c r="W20" s="10">
        <v>229.4</v>
      </c>
      <c r="X20" s="10">
        <v>274.9</v>
      </c>
      <c r="Y20" s="28">
        <f>SUM(Y8+Y13+Y15)</f>
        <v>314.70000000000005</v>
      </c>
      <c r="AA20" s="5"/>
    </row>
    <row r="21" spans="3:25" ht="12">
      <c r="C21" s="2"/>
      <c r="D21" s="2"/>
      <c r="E21" s="17"/>
      <c r="F21" s="2"/>
      <c r="G21" s="2"/>
      <c r="H21" s="2"/>
      <c r="I21" s="2"/>
      <c r="J21" s="2"/>
      <c r="K21" s="2"/>
      <c r="L21" s="2"/>
      <c r="M21" s="2"/>
      <c r="N21" s="5"/>
      <c r="O21" s="5"/>
      <c r="P21" s="5"/>
      <c r="Q21" s="5"/>
      <c r="R21" s="5"/>
      <c r="S21" s="10"/>
      <c r="Y21" s="25"/>
    </row>
    <row r="22" spans="2:25" ht="12">
      <c r="B22" t="s">
        <v>28</v>
      </c>
      <c r="C22" s="2">
        <v>9.9</v>
      </c>
      <c r="D22" s="2">
        <v>79.9</v>
      </c>
      <c r="E22" s="17">
        <v>208</v>
      </c>
      <c r="F22" s="2">
        <v>191.3</v>
      </c>
      <c r="G22" s="2">
        <v>137.4</v>
      </c>
      <c r="H22" s="2">
        <v>163.6</v>
      </c>
      <c r="I22" s="2">
        <v>198.5</v>
      </c>
      <c r="J22" s="2">
        <v>166.9</v>
      </c>
      <c r="K22" s="2">
        <v>125.6</v>
      </c>
      <c r="L22" s="2">
        <v>129.1</v>
      </c>
      <c r="M22" s="2">
        <v>195.1</v>
      </c>
      <c r="N22" s="2">
        <v>185.1</v>
      </c>
      <c r="O22" s="5">
        <v>246.7</v>
      </c>
      <c r="P22" s="5">
        <v>308.7</v>
      </c>
      <c r="Q22" s="5">
        <v>307.9</v>
      </c>
      <c r="R22" s="5">
        <v>333.6</v>
      </c>
      <c r="S22" s="10">
        <v>374.8</v>
      </c>
      <c r="T22" s="10">
        <v>248.7</v>
      </c>
      <c r="U22" s="10">
        <v>325.345</v>
      </c>
      <c r="V22" s="10">
        <v>192.9</v>
      </c>
      <c r="W22" s="10">
        <v>312.3</v>
      </c>
      <c r="X22" s="10">
        <v>283.8</v>
      </c>
      <c r="Y22" s="28">
        <f>SUM(Y9+Y16)</f>
        <v>335.50100000000003</v>
      </c>
    </row>
    <row r="23" spans="3:25" ht="12">
      <c r="C23" s="2"/>
      <c r="D23" s="2"/>
      <c r="E23" s="17"/>
      <c r="F23" s="2"/>
      <c r="G23" s="2"/>
      <c r="H23" s="2"/>
      <c r="I23" s="2"/>
      <c r="J23" s="2"/>
      <c r="K23" s="2"/>
      <c r="L23" s="2"/>
      <c r="M23" s="2"/>
      <c r="N23" s="5"/>
      <c r="O23" s="5"/>
      <c r="P23" s="5"/>
      <c r="Q23" s="5"/>
      <c r="R23" s="5"/>
      <c r="S23" s="10"/>
      <c r="Y23" s="25"/>
    </row>
    <row r="24" spans="2:25" ht="12">
      <c r="B24" t="s">
        <v>29</v>
      </c>
      <c r="C24" s="2">
        <v>214.5</v>
      </c>
      <c r="D24" s="2">
        <v>282.8</v>
      </c>
      <c r="E24" s="17">
        <v>524.3</v>
      </c>
      <c r="F24" s="2">
        <v>484.6</v>
      </c>
      <c r="G24" s="2">
        <v>338.1</v>
      </c>
      <c r="H24" s="2">
        <v>355.5</v>
      </c>
      <c r="I24" s="2">
        <v>405.9</v>
      </c>
      <c r="J24" s="2">
        <v>374.4</v>
      </c>
      <c r="K24" s="2">
        <v>341.1</v>
      </c>
      <c r="L24" s="2">
        <v>337.8</v>
      </c>
      <c r="M24" s="2">
        <v>371.9</v>
      </c>
      <c r="N24" s="2">
        <v>372.9</v>
      </c>
      <c r="O24" s="5">
        <v>633.055</v>
      </c>
      <c r="P24" s="5">
        <v>798.3</v>
      </c>
      <c r="Q24" s="5">
        <v>845.325</v>
      </c>
      <c r="R24" s="5">
        <v>770.3</v>
      </c>
      <c r="S24" s="10">
        <v>943.7</v>
      </c>
      <c r="T24" s="10">
        <v>654.881</v>
      </c>
      <c r="U24" s="10">
        <v>625.845</v>
      </c>
      <c r="V24" s="10">
        <v>431.8</v>
      </c>
      <c r="W24" s="10">
        <v>541.7</v>
      </c>
      <c r="X24" s="10">
        <v>558.7</v>
      </c>
      <c r="Y24" s="28">
        <f>SUM(Y11+Y13+Y18)</f>
        <v>650.201</v>
      </c>
    </row>
    <row r="25" spans="1:25" ht="12">
      <c r="A25" s="3"/>
      <c r="B25" s="3"/>
      <c r="C25" s="3"/>
      <c r="D25" s="3"/>
      <c r="E25" s="18"/>
      <c r="F25" s="3"/>
      <c r="G25" s="3"/>
      <c r="H25" s="3"/>
      <c r="I25" s="3"/>
      <c r="J25" s="3"/>
      <c r="K25" s="3"/>
      <c r="L25" s="3"/>
      <c r="M25" s="3"/>
      <c r="N25" s="3"/>
      <c r="O25" s="3"/>
      <c r="P25" s="3"/>
      <c r="Q25" s="3"/>
      <c r="R25" s="3"/>
      <c r="S25" s="6"/>
      <c r="T25" s="3"/>
      <c r="U25" s="3"/>
      <c r="V25" s="3"/>
      <c r="W25" s="3"/>
      <c r="X25" s="3"/>
      <c r="Y25" s="3"/>
    </row>
    <row r="26" ht="12">
      <c r="A26" t="s">
        <v>38</v>
      </c>
    </row>
    <row r="27" ht="12">
      <c r="A27" t="s">
        <v>47</v>
      </c>
    </row>
    <row r="28" ht="12">
      <c r="B28" t="s">
        <v>41</v>
      </c>
    </row>
    <row r="29" ht="12">
      <c r="B29" t="s">
        <v>42</v>
      </c>
    </row>
    <row r="30" ht="12">
      <c r="B30" t="s">
        <v>43</v>
      </c>
    </row>
    <row r="31" ht="12">
      <c r="B31" t="s">
        <v>2</v>
      </c>
    </row>
    <row r="32" spans="2:3" ht="12">
      <c r="B32" t="s">
        <v>44</v>
      </c>
      <c r="C32" s="12"/>
    </row>
    <row r="33" spans="2:3" ht="12">
      <c r="B33" t="s">
        <v>0</v>
      </c>
      <c r="C33" s="12"/>
    </row>
    <row r="34" spans="2:3" ht="12">
      <c r="B34" t="s">
        <v>1</v>
      </c>
      <c r="C34" s="12"/>
    </row>
    <row r="35" spans="2:3" ht="12">
      <c r="B35" s="25" t="s">
        <v>48</v>
      </c>
      <c r="C35" s="12"/>
    </row>
    <row r="36" ht="12">
      <c r="C36" s="12"/>
    </row>
  </sheetData>
  <sheetProtection/>
  <printOptions/>
  <pageMargins left="0.25" right="0.22" top="0.73" bottom="1" header="0.5" footer="0.5"/>
  <pageSetup fitToHeight="1" fitToWidth="1"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Spencer</dc:creator>
  <cp:keywords/>
  <dc:description/>
  <cp:lastModifiedBy>Keith</cp:lastModifiedBy>
  <cp:lastPrinted>2013-01-07T15:12:36Z</cp:lastPrinted>
  <dcterms:created xsi:type="dcterms:W3CDTF">2003-12-18T10:00:10Z</dcterms:created>
  <dcterms:modified xsi:type="dcterms:W3CDTF">2017-02-22T12:23:07Z</dcterms:modified>
  <cp:category/>
  <cp:version/>
  <cp:contentType/>
  <cp:contentStatus/>
</cp:coreProperties>
</file>