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730" windowHeight="11220" tabRatio="234" activeTab="0"/>
  </bookViews>
  <sheets>
    <sheet name="19-012a" sheetId="1" r:id="rId1"/>
    <sheet name="19-012b" sheetId="2" r:id="rId2"/>
    <sheet name="19-012c" sheetId="3" r:id="rId3"/>
  </sheets>
  <definedNames/>
  <calcPr fullCalcOnLoad="1"/>
</workbook>
</file>

<file path=xl/sharedStrings.xml><?xml version="1.0" encoding="utf-8"?>
<sst xmlns="http://schemas.openxmlformats.org/spreadsheetml/2006/main" count="166" uniqueCount="72">
  <si>
    <t xml:space="preserve"> £ billion</t>
  </si>
  <si>
    <t>Outturn</t>
  </si>
  <si>
    <t>2004/05</t>
  </si>
  <si>
    <t>2005/06</t>
  </si>
  <si>
    <t>2006/07</t>
  </si>
  <si>
    <t>2007/08</t>
  </si>
  <si>
    <t xml:space="preserve">Departmental Expenditure Limits  </t>
  </si>
  <si>
    <t>+</t>
  </si>
  <si>
    <t>Annually Managed Expenditure</t>
  </si>
  <si>
    <t>=</t>
  </si>
  <si>
    <t>2008/09</t>
  </si>
  <si>
    <t>2009/10</t>
  </si>
  <si>
    <t>2010/11</t>
  </si>
  <si>
    <t>Gross Domestic Product  (GDP)</t>
  </si>
  <si>
    <t>2011/12</t>
  </si>
  <si>
    <t>2012/13</t>
  </si>
  <si>
    <t>2013/14</t>
  </si>
  <si>
    <t>2014/15</t>
  </si>
  <si>
    <t xml:space="preserve">Total Managed Expenditure </t>
  </si>
  <si>
    <t>2015/16</t>
  </si>
  <si>
    <t>Forecast</t>
  </si>
  <si>
    <t>2016/17</t>
  </si>
  <si>
    <t>2017/18</t>
  </si>
  <si>
    <t>2018/19</t>
  </si>
  <si>
    <t>2019/20</t>
  </si>
  <si>
    <t>2020/21</t>
  </si>
  <si>
    <t>2021/22</t>
  </si>
  <si>
    <t>2022/23</t>
  </si>
  <si>
    <t xml:space="preserve">  as a percentage of GDP</t>
  </si>
  <si>
    <t>2023/24</t>
  </si>
  <si>
    <t xml:space="preserve">Table 12a Total Managed Expenditure (TME)                           </t>
  </si>
  <si>
    <t xml:space="preserve">Sources: Autumn Budget Report 2018, HC1620, HM Treasury 2018 (and previous years); Public Expenditure Statistical Analyses, Cm 9648, HM Treasury 2018. </t>
  </si>
  <si>
    <r>
      <t xml:space="preserve">Table 12b General government receipts  </t>
    </r>
    <r>
      <rPr>
        <b/>
        <sz val="10"/>
        <rFont val="Verdana"/>
        <family val="2"/>
      </rPr>
      <t xml:space="preserve"> </t>
    </r>
  </si>
  <si>
    <t>£ billion</t>
  </si>
  <si>
    <t>Forecasts</t>
  </si>
  <si>
    <t>2004/05(2)</t>
  </si>
  <si>
    <t>Income tax (gross)</t>
  </si>
  <si>
    <t>Income tax (net of tax credits)</t>
  </si>
  <si>
    <t xml:space="preserve">              -</t>
  </si>
  <si>
    <t>Value Added Tax</t>
  </si>
  <si>
    <t>Corporation tax</t>
  </si>
  <si>
    <t>Excise duties</t>
  </si>
  <si>
    <t>Council tax and business rates</t>
  </si>
  <si>
    <t>Other taxes and royalties</t>
  </si>
  <si>
    <t>National insurance contributions</t>
  </si>
  <si>
    <t>Interest, surplus and other adjustments</t>
  </si>
  <si>
    <t>Current receipts(1)</t>
  </si>
  <si>
    <t>Source: As Table 12a.</t>
  </si>
  <si>
    <t>Notes: 1. Current receipts (and consequently the related measures) include windfall tax receipts and associated spending.</t>
  </si>
  <si>
    <t>2. Earlier years' figures can be found in previous editions of the Review.</t>
  </si>
  <si>
    <t xml:space="preserve"> </t>
  </si>
  <si>
    <t>Table 12c Public sector budgets and borrowing</t>
  </si>
  <si>
    <t>2004/05(5)</t>
  </si>
  <si>
    <t>–</t>
  </si>
  <si>
    <t>Current expenditure</t>
  </si>
  <si>
    <t>Depreciation</t>
  </si>
  <si>
    <t>Current budget surplus (deficit)</t>
  </si>
  <si>
    <t>Gross capital investment(2)</t>
  </si>
  <si>
    <t>Net capital investment</t>
  </si>
  <si>
    <t>Public Sector Net Borrowing</t>
  </si>
  <si>
    <t>Public Sector Net Debt</t>
  </si>
  <si>
    <t>Gross Domestic Product</t>
  </si>
  <si>
    <t>Borrowing and Debt as a percentage of GDP</t>
  </si>
  <si>
    <t>Public Sector Net Debt (3)</t>
  </si>
  <si>
    <t>General Government Net Borrowing(4)</t>
  </si>
  <si>
    <t>General Government Gross Debt(4)</t>
  </si>
  <si>
    <t>Sources: As Table 12a.</t>
  </si>
  <si>
    <t>Notes:   1. Current receipts (and consequently the related measures) include windfall tax receipts and associated spending.</t>
  </si>
  <si>
    <t xml:space="preserve">2. Gross capital investment is net of asset sales. </t>
  </si>
  <si>
    <t xml:space="preserve">3. Public Sector Net Debt is calculated as a percentage of annual GDP centered on the end of the financial year, not the figures for the financial year shown. </t>
  </si>
  <si>
    <t>4. General Government Net Borrowing and Gross Debt are on a Maastricht Treaty basis.</t>
  </si>
  <si>
    <t>5. Earlier years’ figures can be found in previous editions of the Review.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</si>
</sst>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0.0000"/>
    <numFmt numFmtId="168" formatCode="0.000"/>
  </numFmts>
  <fonts count="25">
    <font>
      <sz val="10"/>
      <name val="Verdan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9"/>
      <name val="Geneva"/>
      <family val="0"/>
    </font>
    <font>
      <sz val="9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2"/>
    </font>
    <font>
      <sz val="9"/>
      <color indexed="8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164" fontId="3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3" fillId="0" borderId="12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centerContinuous"/>
    </xf>
    <xf numFmtId="164" fontId="0" fillId="0" borderId="0" xfId="0" applyNumberFormat="1" applyBorder="1" applyAlignment="1">
      <alignment/>
    </xf>
    <xf numFmtId="164" fontId="3" fillId="0" borderId="11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164" fontId="3" fillId="0" borderId="14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0" fillId="0" borderId="14" xfId="0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3" fillId="0" borderId="15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16" xfId="0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0" xfId="0" applyFont="1" applyAlignment="1" quotePrefix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5" fontId="24" fillId="0" borderId="0" xfId="0" applyNumberFormat="1" applyFont="1" applyBorder="1" applyAlignment="1">
      <alignment/>
    </xf>
    <xf numFmtId="165" fontId="24" fillId="0" borderId="12" xfId="0" applyNumberFormat="1" applyFont="1" applyBorder="1" applyAlignment="1">
      <alignment/>
    </xf>
    <xf numFmtId="165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164" fontId="24" fillId="0" borderId="12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24" fillId="0" borderId="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4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164" fontId="24" fillId="0" borderId="0" xfId="0" applyNumberFormat="1" applyFont="1" applyBorder="1" applyAlignment="1" quotePrefix="1">
      <alignment horizontal="right"/>
    </xf>
    <xf numFmtId="165" fontId="2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PageLayoutView="0" workbookViewId="0" topLeftCell="A1">
      <selection activeCell="A1" sqref="A1"/>
    </sheetView>
  </sheetViews>
  <sheetFormatPr defaultColWidth="8.75390625" defaultRowHeight="12.75"/>
  <cols>
    <col min="1" max="1" width="2.375" style="0" customWidth="1"/>
    <col min="2" max="2" width="23.375" style="0" customWidth="1"/>
  </cols>
  <sheetData>
    <row r="1" spans="1:14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8" t="s">
        <v>0</v>
      </c>
      <c r="B2" s="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" ht="12.75">
      <c r="A3" s="2"/>
      <c r="B3" s="2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</row>
    <row r="5" spans="1:22" ht="12.75">
      <c r="A5" s="5"/>
      <c r="B5" s="5"/>
      <c r="C5" s="19" t="s">
        <v>1</v>
      </c>
      <c r="D5" s="19"/>
      <c r="E5" s="19"/>
      <c r="F5" s="19"/>
      <c r="G5" s="19"/>
      <c r="H5" s="19"/>
      <c r="I5" s="19"/>
      <c r="J5" s="27"/>
      <c r="K5" s="27"/>
      <c r="L5" s="18"/>
      <c r="M5" s="27"/>
      <c r="N5" s="27"/>
      <c r="O5" s="27"/>
      <c r="P5" s="35"/>
      <c r="Q5" s="18" t="s">
        <v>20</v>
      </c>
      <c r="R5" s="18"/>
      <c r="S5" s="18"/>
      <c r="T5" s="18"/>
      <c r="U5" s="18"/>
      <c r="V5" s="18"/>
    </row>
    <row r="6" spans="1:22" ht="12.75">
      <c r="A6" s="5"/>
      <c r="B6" s="5"/>
      <c r="C6" s="6" t="s">
        <v>2</v>
      </c>
      <c r="D6" s="6" t="s">
        <v>3</v>
      </c>
      <c r="E6" s="6" t="s">
        <v>4</v>
      </c>
      <c r="F6" s="6" t="s">
        <v>5</v>
      </c>
      <c r="G6" s="6" t="s">
        <v>10</v>
      </c>
      <c r="H6" s="6" t="s">
        <v>11</v>
      </c>
      <c r="I6" s="6" t="s">
        <v>12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19</v>
      </c>
      <c r="O6" s="10" t="s">
        <v>21</v>
      </c>
      <c r="P6" s="21" t="s">
        <v>22</v>
      </c>
      <c r="Q6" s="10" t="s">
        <v>23</v>
      </c>
      <c r="R6" s="10" t="s">
        <v>24</v>
      </c>
      <c r="S6" s="10" t="s">
        <v>25</v>
      </c>
      <c r="T6" s="10" t="s">
        <v>26</v>
      </c>
      <c r="U6" s="10" t="s">
        <v>27</v>
      </c>
      <c r="V6" s="10" t="s">
        <v>29</v>
      </c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3"/>
      <c r="K7" s="3"/>
      <c r="L7" s="3"/>
      <c r="M7" s="3"/>
      <c r="N7" s="3"/>
      <c r="O7" s="3"/>
      <c r="P7" s="24"/>
      <c r="Q7" s="8"/>
      <c r="R7" s="8"/>
      <c r="S7" s="8"/>
      <c r="T7" s="8"/>
      <c r="U7" s="8"/>
      <c r="V7" s="8"/>
    </row>
    <row r="8" spans="1:22" ht="12.75">
      <c r="A8" s="2"/>
      <c r="B8" s="2" t="s">
        <v>6</v>
      </c>
      <c r="C8" s="7">
        <v>278.7</v>
      </c>
      <c r="D8" s="7">
        <v>296.8</v>
      </c>
      <c r="E8" s="7">
        <v>311.9</v>
      </c>
      <c r="F8" s="7">
        <v>333</v>
      </c>
      <c r="G8" s="7">
        <v>349.3</v>
      </c>
      <c r="H8" s="7">
        <v>381.2</v>
      </c>
      <c r="I8" s="7">
        <v>375.377</v>
      </c>
      <c r="J8" s="11">
        <v>383.32300000000004</v>
      </c>
      <c r="K8" s="11">
        <v>356.028</v>
      </c>
      <c r="L8" s="11">
        <v>358.104</v>
      </c>
      <c r="M8" s="11">
        <v>361.039</v>
      </c>
      <c r="N8" s="11">
        <v>355.278</v>
      </c>
      <c r="O8" s="11">
        <v>355.527</v>
      </c>
      <c r="P8" s="36">
        <v>358.255</v>
      </c>
      <c r="Q8" s="29">
        <v>372.3</v>
      </c>
      <c r="R8" s="29">
        <v>400.4</v>
      </c>
      <c r="S8" s="29">
        <v>414.4</v>
      </c>
      <c r="T8" s="29">
        <v>427.1</v>
      </c>
      <c r="U8" s="29">
        <v>440.6</v>
      </c>
      <c r="V8" s="29">
        <v>453</v>
      </c>
    </row>
    <row r="9" spans="1:22" ht="12.75">
      <c r="A9" s="2" t="s">
        <v>7</v>
      </c>
      <c r="B9" s="2" t="s">
        <v>8</v>
      </c>
      <c r="C9" s="7">
        <v>213.6</v>
      </c>
      <c r="D9" s="7">
        <v>227.2</v>
      </c>
      <c r="E9" s="7">
        <v>238.2</v>
      </c>
      <c r="F9" s="7">
        <v>249.6</v>
      </c>
      <c r="G9" s="7">
        <v>280.3</v>
      </c>
      <c r="H9" s="7">
        <v>292.2</v>
      </c>
      <c r="I9" s="7">
        <v>331.74100000000004</v>
      </c>
      <c r="J9" s="11">
        <v>331.781</v>
      </c>
      <c r="K9" s="11">
        <v>375.968</v>
      </c>
      <c r="L9" s="11">
        <v>375.709</v>
      </c>
      <c r="M9" s="11">
        <v>389.406</v>
      </c>
      <c r="N9" s="11">
        <v>401.489</v>
      </c>
      <c r="O9" s="11">
        <v>416.459</v>
      </c>
      <c r="P9" s="23">
        <v>431.24</v>
      </c>
      <c r="Q9" s="11">
        <v>440.6</v>
      </c>
      <c r="R9" s="11">
        <v>441.2</v>
      </c>
      <c r="S9" s="11">
        <v>452.7</v>
      </c>
      <c r="T9" s="11">
        <v>466.3</v>
      </c>
      <c r="U9" s="11">
        <v>481.1</v>
      </c>
      <c r="V9" s="11">
        <v>502.1</v>
      </c>
    </row>
    <row r="10" spans="1:22" ht="12.75">
      <c r="A10" s="2"/>
      <c r="B10" s="2"/>
      <c r="C10" s="7"/>
      <c r="D10" s="7"/>
      <c r="E10" s="7"/>
      <c r="F10" s="7"/>
      <c r="G10" s="7"/>
      <c r="H10" s="7"/>
      <c r="I10" s="7"/>
      <c r="J10" s="28"/>
      <c r="K10" s="8"/>
      <c r="L10" s="8"/>
      <c r="M10" s="8"/>
      <c r="N10" s="8"/>
      <c r="O10" s="34"/>
      <c r="P10" s="24"/>
      <c r="Q10" s="8"/>
      <c r="R10" s="8"/>
      <c r="S10" s="8"/>
      <c r="T10" s="8"/>
      <c r="U10" s="8"/>
      <c r="V10" s="8"/>
    </row>
    <row r="11" spans="1:22" ht="12.75">
      <c r="A11" s="2" t="s">
        <v>9</v>
      </c>
      <c r="B11" s="2" t="s">
        <v>18</v>
      </c>
      <c r="C11" s="7">
        <v>492.4</v>
      </c>
      <c r="D11" s="7">
        <v>524</v>
      </c>
      <c r="E11" s="7">
        <v>550</v>
      </c>
      <c r="F11" s="7">
        <v>582.6</v>
      </c>
      <c r="G11" s="7">
        <v>629.6</v>
      </c>
      <c r="H11" s="7">
        <v>673.4</v>
      </c>
      <c r="I11" s="7">
        <v>707.118</v>
      </c>
      <c r="J11" s="11">
        <v>715.104</v>
      </c>
      <c r="K11" s="11">
        <v>731.993</v>
      </c>
      <c r="L11" s="11">
        <v>733.813</v>
      </c>
      <c r="M11" s="11">
        <v>750.445</v>
      </c>
      <c r="N11" s="11">
        <v>756.767</v>
      </c>
      <c r="O11" s="11">
        <v>771.986</v>
      </c>
      <c r="P11" s="23">
        <v>789.495</v>
      </c>
      <c r="Q11" s="11">
        <v>812.8</v>
      </c>
      <c r="R11" s="11">
        <v>841.6</v>
      </c>
      <c r="S11" s="11">
        <v>867.1</v>
      </c>
      <c r="T11" s="11">
        <v>893.4</v>
      </c>
      <c r="U11" s="11">
        <v>921.7</v>
      </c>
      <c r="V11" s="11">
        <v>955.3</v>
      </c>
    </row>
    <row r="12" spans="1:22" ht="12.75">
      <c r="A12" s="2"/>
      <c r="B12" s="2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24"/>
      <c r="Q12" s="8"/>
      <c r="R12" s="8"/>
      <c r="S12" s="8"/>
      <c r="T12" s="8"/>
      <c r="U12" s="8"/>
      <c r="V12" s="8"/>
    </row>
    <row r="13" spans="1:22" ht="12.75">
      <c r="A13" s="2"/>
      <c r="B13" s="2" t="s">
        <v>13</v>
      </c>
      <c r="C13" s="16">
        <v>1327.919</v>
      </c>
      <c r="D13" s="16">
        <v>1412.939</v>
      </c>
      <c r="E13" s="16">
        <v>1487.53</v>
      </c>
      <c r="F13" s="16">
        <v>1558.747</v>
      </c>
      <c r="G13" s="16">
        <v>1563.555</v>
      </c>
      <c r="H13" s="16">
        <v>1547.137</v>
      </c>
      <c r="I13" s="16">
        <v>1606.602</v>
      </c>
      <c r="J13" s="17">
        <v>1650.37</v>
      </c>
      <c r="K13" s="17">
        <v>1710.685</v>
      </c>
      <c r="L13" s="17">
        <v>1781.35</v>
      </c>
      <c r="M13" s="17">
        <v>1855.049</v>
      </c>
      <c r="N13" s="17">
        <v>1912.472</v>
      </c>
      <c r="O13" s="17">
        <v>1989.162</v>
      </c>
      <c r="P13" s="25">
        <v>2056.207</v>
      </c>
      <c r="Q13" s="17">
        <v>2126.138</v>
      </c>
      <c r="R13" s="17">
        <v>2198.11</v>
      </c>
      <c r="S13" s="17">
        <v>2272.965</v>
      </c>
      <c r="T13" s="17">
        <v>2350.324</v>
      </c>
      <c r="U13" s="17">
        <v>2431.954</v>
      </c>
      <c r="V13" s="17">
        <v>2517.683</v>
      </c>
    </row>
    <row r="14" spans="1:22" ht="12.75">
      <c r="A14" s="4"/>
      <c r="B14" s="4"/>
      <c r="C14" s="9"/>
      <c r="D14" s="9"/>
      <c r="E14" s="9"/>
      <c r="F14" s="9"/>
      <c r="G14" s="9"/>
      <c r="H14" s="9"/>
      <c r="I14" s="9"/>
      <c r="J14" s="3"/>
      <c r="K14" s="3"/>
      <c r="L14" s="3"/>
      <c r="M14" s="3"/>
      <c r="N14" s="3"/>
      <c r="O14" s="3"/>
      <c r="P14" s="22"/>
      <c r="Q14" s="3"/>
      <c r="R14" s="3"/>
      <c r="S14" s="3"/>
      <c r="T14" s="3"/>
      <c r="U14" s="3"/>
      <c r="V14" s="3"/>
    </row>
    <row r="15" spans="1:22" ht="12.75">
      <c r="A15" s="2"/>
      <c r="B15" s="2"/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24"/>
      <c r="Q15" s="31"/>
      <c r="R15" s="31"/>
      <c r="S15" s="31"/>
      <c r="T15" s="31"/>
      <c r="U15" s="31"/>
      <c r="V15" s="31"/>
    </row>
    <row r="16" spans="1:22" ht="12.75">
      <c r="A16" s="2"/>
      <c r="B16" s="2" t="s">
        <v>18</v>
      </c>
      <c r="C16" s="7"/>
      <c r="D16" s="7"/>
      <c r="E16" s="7"/>
      <c r="F16" s="7"/>
      <c r="G16" s="7"/>
      <c r="H16" s="7"/>
      <c r="I16" s="7"/>
      <c r="J16" s="28"/>
      <c r="K16" s="20"/>
      <c r="L16" s="20"/>
      <c r="M16" s="20"/>
      <c r="N16" s="20"/>
      <c r="O16" s="20"/>
      <c r="P16" s="38"/>
      <c r="Q16" s="28"/>
      <c r="R16" s="28"/>
      <c r="S16" s="28"/>
      <c r="T16" s="28"/>
      <c r="U16" s="28"/>
      <c r="V16" s="28"/>
    </row>
    <row r="17" spans="1:22" ht="12.75">
      <c r="A17" s="2"/>
      <c r="B17" s="2" t="s">
        <v>28</v>
      </c>
      <c r="C17" s="12">
        <v>37.08057494470672</v>
      </c>
      <c r="D17" s="12">
        <v>37.08581899147804</v>
      </c>
      <c r="E17" s="12">
        <v>36.97404422095689</v>
      </c>
      <c r="F17" s="12">
        <v>37.3761745812502</v>
      </c>
      <c r="G17" s="12">
        <v>40.267211578742035</v>
      </c>
      <c r="H17" s="12">
        <v>43.525557206633934</v>
      </c>
      <c r="I17" s="20">
        <v>44.01326526420358</v>
      </c>
      <c r="J17" s="20">
        <v>43.32991995734291</v>
      </c>
      <c r="K17" s="26">
        <v>42.78946737710333</v>
      </c>
      <c r="L17" s="30">
        <v>41.19420664103068</v>
      </c>
      <c r="M17" s="30">
        <v>40.454187463511744</v>
      </c>
      <c r="N17" s="30">
        <v>39.570095666760096</v>
      </c>
      <c r="O17" s="30">
        <v>38.80960927264849</v>
      </c>
      <c r="P17" s="37">
        <v>38.395696542225565</v>
      </c>
      <c r="Q17" s="31">
        <v>38.22893904346755</v>
      </c>
      <c r="R17" s="31">
        <v>38.2874378443299</v>
      </c>
      <c r="S17" s="31">
        <v>38.14840967634785</v>
      </c>
      <c r="T17" s="31">
        <v>38.01178050345399</v>
      </c>
      <c r="U17" s="31">
        <v>37.89956553454547</v>
      </c>
      <c r="V17" s="31">
        <v>37.943617206773055</v>
      </c>
    </row>
    <row r="18" spans="1:22" ht="12.75">
      <c r="A18" s="4"/>
      <c r="B18" s="4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3"/>
      <c r="O18" s="3"/>
      <c r="P18" s="22"/>
      <c r="Q18" s="3"/>
      <c r="R18" s="3"/>
      <c r="S18" s="3"/>
      <c r="T18" s="3"/>
      <c r="U18" s="3"/>
      <c r="V18" s="3"/>
    </row>
    <row r="19" spans="1:22" ht="12.75">
      <c r="A19" s="32" t="s">
        <v>31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0" ht="12.75">
      <c r="A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workbookViewId="0" topLeftCell="A1">
      <selection activeCell="A1" sqref="A1"/>
    </sheetView>
  </sheetViews>
  <sheetFormatPr defaultColWidth="8.75390625" defaultRowHeight="12.75"/>
  <cols>
    <col min="1" max="1" width="4.875" style="0" customWidth="1"/>
    <col min="2" max="2" width="30.625" style="0" customWidth="1"/>
    <col min="3" max="24" width="7.75390625" style="0" customWidth="1"/>
  </cols>
  <sheetData>
    <row r="1" spans="1:24" ht="12.7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39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2.75">
      <c r="A3" s="6"/>
      <c r="B3" s="6"/>
      <c r="C3" s="6"/>
      <c r="D3" s="6"/>
      <c r="E3" s="6"/>
      <c r="F3" s="40"/>
      <c r="G3" s="6"/>
      <c r="H3" s="6"/>
      <c r="I3" s="6"/>
      <c r="J3" s="6"/>
      <c r="K3" s="8"/>
      <c r="L3" s="6"/>
      <c r="M3" s="6"/>
      <c r="N3" s="40"/>
      <c r="O3" s="40"/>
      <c r="P3" s="40"/>
      <c r="Q3" s="6"/>
      <c r="R3" s="6"/>
      <c r="S3" s="6"/>
      <c r="T3" s="6"/>
      <c r="U3" s="6"/>
      <c r="V3" s="6"/>
      <c r="W3" s="6"/>
      <c r="X3" s="6"/>
    </row>
    <row r="4" spans="1:2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  <c r="U4" s="3"/>
      <c r="V4" s="3"/>
      <c r="W4" s="8"/>
      <c r="X4" s="8"/>
    </row>
    <row r="5" spans="1:22" ht="12.75">
      <c r="A5" s="41"/>
      <c r="B5" s="41"/>
      <c r="C5" s="19" t="s">
        <v>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5"/>
      <c r="Q5" s="42" t="s">
        <v>34</v>
      </c>
      <c r="R5" s="19"/>
      <c r="S5" s="19"/>
      <c r="T5" s="19"/>
      <c r="U5" s="19"/>
      <c r="V5" s="19"/>
    </row>
    <row r="6" spans="1:22" ht="12.75">
      <c r="A6" s="13"/>
      <c r="B6" s="13"/>
      <c r="C6" s="6" t="s">
        <v>35</v>
      </c>
      <c r="D6" s="6" t="s">
        <v>3</v>
      </c>
      <c r="E6" s="6" t="s">
        <v>4</v>
      </c>
      <c r="F6" s="6" t="s">
        <v>5</v>
      </c>
      <c r="G6" s="6" t="s">
        <v>10</v>
      </c>
      <c r="H6" s="6" t="s">
        <v>11</v>
      </c>
      <c r="I6" s="6" t="s">
        <v>12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19</v>
      </c>
      <c r="O6" s="6" t="s">
        <v>21</v>
      </c>
      <c r="P6" s="43" t="s">
        <v>22</v>
      </c>
      <c r="Q6" s="44" t="s">
        <v>23</v>
      </c>
      <c r="R6" s="44" t="s">
        <v>24</v>
      </c>
      <c r="S6" s="44" t="s">
        <v>25</v>
      </c>
      <c r="T6" s="44" t="s">
        <v>26</v>
      </c>
      <c r="U6" s="44" t="s">
        <v>27</v>
      </c>
      <c r="V6" s="44" t="s">
        <v>29</v>
      </c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5"/>
      <c r="Q7" s="3"/>
      <c r="R7" s="3"/>
      <c r="S7" s="3"/>
      <c r="T7" s="3"/>
      <c r="U7" s="3"/>
      <c r="V7" s="3"/>
    </row>
    <row r="8" spans="1:22" ht="12.75">
      <c r="A8" s="2"/>
      <c r="B8" s="2" t="s">
        <v>36</v>
      </c>
      <c r="C8" s="46">
        <v>127.2</v>
      </c>
      <c r="D8" s="46">
        <v>135</v>
      </c>
      <c r="E8" s="46">
        <v>147.8</v>
      </c>
      <c r="F8" s="12">
        <v>151.8</v>
      </c>
      <c r="G8" s="12">
        <v>153.4</v>
      </c>
      <c r="H8" s="12">
        <v>147.2</v>
      </c>
      <c r="I8" s="12">
        <v>153.2</v>
      </c>
      <c r="J8" s="2">
        <v>152.7</v>
      </c>
      <c r="K8" s="46">
        <v>152</v>
      </c>
      <c r="L8" s="46">
        <v>156.9</v>
      </c>
      <c r="M8" s="47">
        <v>163.7</v>
      </c>
      <c r="N8" s="12">
        <v>168.9</v>
      </c>
      <c r="O8" s="12">
        <v>177.2</v>
      </c>
      <c r="P8" s="48">
        <v>180.7</v>
      </c>
      <c r="Q8" s="46">
        <v>190.2</v>
      </c>
      <c r="R8" s="26">
        <v>192.9</v>
      </c>
      <c r="S8" s="26">
        <v>203.2</v>
      </c>
      <c r="T8" s="26">
        <v>210.7</v>
      </c>
      <c r="U8" s="26">
        <v>219.7</v>
      </c>
      <c r="V8" s="26">
        <v>229.9</v>
      </c>
    </row>
    <row r="9" spans="1:22" ht="12.75">
      <c r="A9" s="2"/>
      <c r="B9" s="49"/>
      <c r="C9" s="46"/>
      <c r="D9" s="46"/>
      <c r="E9" s="46"/>
      <c r="F9" s="12"/>
      <c r="G9" s="12"/>
      <c r="H9" s="12"/>
      <c r="I9" s="12"/>
      <c r="J9" s="12"/>
      <c r="K9" s="12"/>
      <c r="L9" s="12"/>
      <c r="M9" s="12"/>
      <c r="N9" s="12"/>
      <c r="O9" s="12"/>
      <c r="P9" s="48"/>
      <c r="Q9" s="46"/>
      <c r="R9" s="26"/>
      <c r="S9" s="26"/>
      <c r="T9" s="26"/>
      <c r="U9" s="26"/>
      <c r="V9" s="26"/>
    </row>
    <row r="10" spans="1:22" ht="12.75">
      <c r="A10" s="2"/>
      <c r="B10" s="2" t="s">
        <v>37</v>
      </c>
      <c r="C10" s="46">
        <v>122.9</v>
      </c>
      <c r="D10" s="46">
        <v>130.5</v>
      </c>
      <c r="E10" s="46">
        <v>143.4</v>
      </c>
      <c r="F10" s="12">
        <v>147.4</v>
      </c>
      <c r="G10" s="12">
        <v>147.8</v>
      </c>
      <c r="H10" s="12">
        <v>141.9</v>
      </c>
      <c r="I10" s="12">
        <v>147.7</v>
      </c>
      <c r="J10" s="12">
        <v>152.7</v>
      </c>
      <c r="K10" s="12">
        <v>149</v>
      </c>
      <c r="L10" s="12" t="s">
        <v>38</v>
      </c>
      <c r="M10" s="12" t="s">
        <v>38</v>
      </c>
      <c r="N10" s="12" t="s">
        <v>38</v>
      </c>
      <c r="O10" s="12" t="s">
        <v>38</v>
      </c>
      <c r="P10" s="48" t="s">
        <v>38</v>
      </c>
      <c r="Q10" s="12" t="s">
        <v>38</v>
      </c>
      <c r="R10" s="12" t="s">
        <v>38</v>
      </c>
      <c r="S10" s="12" t="s">
        <v>38</v>
      </c>
      <c r="T10" s="12" t="s">
        <v>38</v>
      </c>
      <c r="U10" s="12" t="s">
        <v>38</v>
      </c>
      <c r="V10" s="12" t="s">
        <v>38</v>
      </c>
    </row>
    <row r="11" spans="1:22" ht="12.75">
      <c r="A11" s="2"/>
      <c r="B11" s="2"/>
      <c r="C11" s="46"/>
      <c r="D11" s="46"/>
      <c r="E11" s="4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8"/>
      <c r="Q11" s="46"/>
      <c r="R11" s="50"/>
      <c r="S11" s="50"/>
      <c r="T11" s="50"/>
      <c r="U11" s="50"/>
      <c r="V11" s="50"/>
    </row>
    <row r="12" spans="1:22" ht="12.75">
      <c r="A12" s="2" t="s">
        <v>7</v>
      </c>
      <c r="B12" s="2" t="s">
        <v>39</v>
      </c>
      <c r="C12" s="46">
        <v>73</v>
      </c>
      <c r="D12" s="46">
        <v>72.9</v>
      </c>
      <c r="E12" s="46">
        <v>77.4</v>
      </c>
      <c r="F12" s="12">
        <v>80.6</v>
      </c>
      <c r="G12" s="12">
        <v>78.4</v>
      </c>
      <c r="H12" s="12">
        <v>73.5</v>
      </c>
      <c r="I12" s="12">
        <v>86.3</v>
      </c>
      <c r="J12" s="2">
        <v>98.1</v>
      </c>
      <c r="K12" s="46">
        <v>100.6</v>
      </c>
      <c r="L12" s="46">
        <v>104.4</v>
      </c>
      <c r="M12" s="12">
        <v>111.2</v>
      </c>
      <c r="N12" s="12">
        <v>116.4</v>
      </c>
      <c r="O12" s="12">
        <v>121.6</v>
      </c>
      <c r="P12" s="48">
        <v>125.3</v>
      </c>
      <c r="Q12" s="46">
        <v>132.2</v>
      </c>
      <c r="R12" s="12">
        <v>137.2</v>
      </c>
      <c r="S12" s="12">
        <v>141.9</v>
      </c>
      <c r="T12" s="12">
        <v>146.4</v>
      </c>
      <c r="U12" s="12">
        <v>150.8</v>
      </c>
      <c r="V12" s="12">
        <v>155.3</v>
      </c>
    </row>
    <row r="13" spans="1:22" ht="12.75">
      <c r="A13" s="2" t="s">
        <v>7</v>
      </c>
      <c r="B13" s="2" t="s">
        <v>40</v>
      </c>
      <c r="C13" s="46">
        <v>33.6</v>
      </c>
      <c r="D13" s="46">
        <v>41.8</v>
      </c>
      <c r="E13" s="46">
        <v>44.3</v>
      </c>
      <c r="F13" s="12">
        <v>46.4</v>
      </c>
      <c r="G13" s="12">
        <v>43.7</v>
      </c>
      <c r="H13" s="12">
        <v>36.5</v>
      </c>
      <c r="I13" s="12">
        <v>43</v>
      </c>
      <c r="J13" s="2">
        <v>43.1</v>
      </c>
      <c r="K13" s="46">
        <v>39.5</v>
      </c>
      <c r="L13" s="46">
        <v>39.3</v>
      </c>
      <c r="M13" s="12">
        <v>43</v>
      </c>
      <c r="N13" s="12">
        <v>45.6</v>
      </c>
      <c r="O13" s="12">
        <v>54.1</v>
      </c>
      <c r="P13" s="48">
        <v>55.9</v>
      </c>
      <c r="Q13" s="46">
        <v>59.5</v>
      </c>
      <c r="R13" s="12">
        <v>60</v>
      </c>
      <c r="S13" s="12">
        <v>59.6</v>
      </c>
      <c r="T13" s="12">
        <v>60.9</v>
      </c>
      <c r="U13" s="12">
        <v>63.6</v>
      </c>
      <c r="V13" s="12">
        <v>66</v>
      </c>
    </row>
    <row r="14" spans="1:22" ht="12.75">
      <c r="A14" s="2" t="s">
        <v>7</v>
      </c>
      <c r="B14" s="2" t="s">
        <v>41</v>
      </c>
      <c r="C14" s="46">
        <v>40.7</v>
      </c>
      <c r="D14" s="46">
        <v>40.6</v>
      </c>
      <c r="E14" s="46">
        <v>41.1</v>
      </c>
      <c r="F14" s="12">
        <v>42.8</v>
      </c>
      <c r="G14" s="12">
        <v>49.3</v>
      </c>
      <c r="H14" s="12">
        <v>50.7</v>
      </c>
      <c r="I14" s="12">
        <v>53.2</v>
      </c>
      <c r="J14" s="2">
        <v>51.4</v>
      </c>
      <c r="K14" s="46">
        <v>54.2</v>
      </c>
      <c r="L14" s="46">
        <v>54.1</v>
      </c>
      <c r="M14" s="12">
        <v>51.8</v>
      </c>
      <c r="N14" s="12">
        <v>52.2</v>
      </c>
      <c r="O14" s="12">
        <v>52.8</v>
      </c>
      <c r="P14" s="48">
        <v>53.6</v>
      </c>
      <c r="Q14" s="46">
        <v>55.6</v>
      </c>
      <c r="R14" s="12">
        <v>56.2</v>
      </c>
      <c r="S14" s="12">
        <v>57.6</v>
      </c>
      <c r="T14" s="12">
        <v>59.4</v>
      </c>
      <c r="U14" s="12">
        <v>60.9</v>
      </c>
      <c r="V14" s="12">
        <v>62.3</v>
      </c>
    </row>
    <row r="15" spans="1:22" ht="12.75">
      <c r="A15" s="2" t="s">
        <v>7</v>
      </c>
      <c r="B15" s="2" t="s">
        <v>42</v>
      </c>
      <c r="C15" s="46">
        <v>38.7</v>
      </c>
      <c r="D15" s="46">
        <v>40.7</v>
      </c>
      <c r="E15" s="46">
        <v>43.2</v>
      </c>
      <c r="F15" s="12">
        <v>44.9</v>
      </c>
      <c r="G15" s="12">
        <v>47.3</v>
      </c>
      <c r="H15" s="12">
        <v>48.7</v>
      </c>
      <c r="I15" s="12">
        <v>49.3</v>
      </c>
      <c r="J15" s="2">
        <v>50.9</v>
      </c>
      <c r="K15" s="46">
        <v>52.6</v>
      </c>
      <c r="L15" s="46">
        <v>55.6</v>
      </c>
      <c r="M15" s="12">
        <v>55.7</v>
      </c>
      <c r="N15" s="12">
        <v>57.8</v>
      </c>
      <c r="O15" s="12">
        <v>59.6</v>
      </c>
      <c r="P15" s="48">
        <v>62.3</v>
      </c>
      <c r="Q15" s="46">
        <v>64.9</v>
      </c>
      <c r="R15" s="12">
        <v>66.8</v>
      </c>
      <c r="S15" s="12">
        <v>68.4</v>
      </c>
      <c r="T15" s="12">
        <v>71.3</v>
      </c>
      <c r="U15" s="12">
        <v>73.1</v>
      </c>
      <c r="V15" s="12">
        <v>74.9</v>
      </c>
    </row>
    <row r="16" spans="1:22" ht="12.75">
      <c r="A16" s="2"/>
      <c r="B16" s="2"/>
      <c r="C16" s="46"/>
      <c r="D16" s="46"/>
      <c r="E16" s="46"/>
      <c r="F16" s="12"/>
      <c r="G16" s="12"/>
      <c r="H16" s="12"/>
      <c r="I16" s="12"/>
      <c r="J16" s="12"/>
      <c r="K16" s="12"/>
      <c r="L16" s="12"/>
      <c r="M16" s="31"/>
      <c r="N16" s="31"/>
      <c r="O16" s="31"/>
      <c r="P16" s="37"/>
      <c r="Q16" s="50"/>
      <c r="R16" s="50"/>
      <c r="S16" s="50"/>
      <c r="T16" s="50"/>
      <c r="U16" s="50"/>
      <c r="V16" s="50"/>
    </row>
    <row r="17" spans="1:22" ht="12.75">
      <c r="A17" s="2"/>
      <c r="B17" s="2"/>
      <c r="C17" s="46"/>
      <c r="D17" s="46"/>
      <c r="E17" s="4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8"/>
      <c r="Q17" s="46"/>
      <c r="R17" s="26"/>
      <c r="S17" s="26"/>
      <c r="T17" s="26"/>
      <c r="U17" s="26"/>
      <c r="V17" s="26"/>
    </row>
    <row r="18" spans="1:22" ht="12.75">
      <c r="A18" s="2" t="s">
        <v>7</v>
      </c>
      <c r="B18" s="2" t="s">
        <v>43</v>
      </c>
      <c r="C18" s="46">
        <v>40.1</v>
      </c>
      <c r="D18" s="46">
        <v>44.8</v>
      </c>
      <c r="E18" s="46">
        <v>49.2</v>
      </c>
      <c r="F18" s="12">
        <v>52.5</v>
      </c>
      <c r="G18" s="12">
        <v>44.5</v>
      </c>
      <c r="H18" s="2">
        <v>42.4</v>
      </c>
      <c r="I18" s="2">
        <v>51.7</v>
      </c>
      <c r="J18" s="46">
        <v>51.7</v>
      </c>
      <c r="K18" s="46">
        <v>59</v>
      </c>
      <c r="L18" s="46">
        <v>55.9</v>
      </c>
      <c r="M18" s="12">
        <v>69.1</v>
      </c>
      <c r="N18" s="12">
        <v>75.1</v>
      </c>
      <c r="O18" s="12">
        <v>81.3</v>
      </c>
      <c r="P18" s="48">
        <v>90.6</v>
      </c>
      <c r="Q18" s="50">
        <v>96.9</v>
      </c>
      <c r="R18" s="50">
        <v>100.9</v>
      </c>
      <c r="S18" s="50">
        <v>105.1</v>
      </c>
      <c r="T18" s="50">
        <v>107.6</v>
      </c>
      <c r="U18" s="50">
        <v>111.8</v>
      </c>
      <c r="V18" s="50">
        <v>115.3</v>
      </c>
    </row>
    <row r="19" spans="1:22" ht="12.75">
      <c r="A19" s="2" t="s">
        <v>7</v>
      </c>
      <c r="B19" s="2" t="s">
        <v>44</v>
      </c>
      <c r="C19" s="46">
        <v>78.1</v>
      </c>
      <c r="D19" s="46">
        <v>85.5</v>
      </c>
      <c r="E19" s="46">
        <v>87.4</v>
      </c>
      <c r="F19" s="12">
        <v>101.4</v>
      </c>
      <c r="G19" s="12">
        <v>96.9</v>
      </c>
      <c r="H19" s="2">
        <v>96.6</v>
      </c>
      <c r="I19" s="2">
        <v>97.7</v>
      </c>
      <c r="J19" s="46">
        <v>101.6</v>
      </c>
      <c r="K19" s="46">
        <v>102</v>
      </c>
      <c r="L19" s="46">
        <v>107.7</v>
      </c>
      <c r="M19" s="12">
        <v>110.3</v>
      </c>
      <c r="N19" s="12">
        <v>114.1</v>
      </c>
      <c r="O19" s="12">
        <v>125.9</v>
      </c>
      <c r="P19" s="48">
        <v>132.5</v>
      </c>
      <c r="Q19" s="46">
        <v>136.9</v>
      </c>
      <c r="R19" s="12">
        <v>141.9</v>
      </c>
      <c r="S19" s="12">
        <v>147.8</v>
      </c>
      <c r="T19" s="12">
        <v>153.4</v>
      </c>
      <c r="U19" s="12">
        <v>159.2</v>
      </c>
      <c r="V19" s="12">
        <v>165.5</v>
      </c>
    </row>
    <row r="20" spans="1:22" ht="12.75">
      <c r="A20" s="2" t="s">
        <v>7</v>
      </c>
      <c r="B20" s="2" t="s">
        <v>45</v>
      </c>
      <c r="C20" s="46">
        <v>25.5</v>
      </c>
      <c r="D20" s="46">
        <v>29.8</v>
      </c>
      <c r="E20" s="46">
        <v>33.2</v>
      </c>
      <c r="F20" s="12">
        <v>33</v>
      </c>
      <c r="G20" s="12">
        <v>25.6</v>
      </c>
      <c r="H20" s="46">
        <v>23</v>
      </c>
      <c r="I20" s="2">
        <v>21.9</v>
      </c>
      <c r="J20" s="46">
        <v>23.1</v>
      </c>
      <c r="K20" s="46">
        <v>36.5</v>
      </c>
      <c r="L20" s="46">
        <v>50.2</v>
      </c>
      <c r="M20" s="12">
        <v>50.4</v>
      </c>
      <c r="N20" s="12">
        <v>52.2</v>
      </c>
      <c r="O20" s="12">
        <v>54</v>
      </c>
      <c r="P20" s="48">
        <v>53.3</v>
      </c>
      <c r="Q20" s="46">
        <v>51.2</v>
      </c>
      <c r="R20" s="12">
        <v>54</v>
      </c>
      <c r="S20" s="12">
        <v>56.9</v>
      </c>
      <c r="T20" s="12">
        <v>60</v>
      </c>
      <c r="U20" s="12">
        <v>61.7</v>
      </c>
      <c r="V20" s="12">
        <v>61.7</v>
      </c>
    </row>
    <row r="21" spans="1:22" ht="12.75">
      <c r="A21" s="2" t="s">
        <v>9</v>
      </c>
      <c r="B21" s="2" t="s">
        <v>46</v>
      </c>
      <c r="C21" s="46">
        <v>452.6</v>
      </c>
      <c r="D21" s="46">
        <v>486.6</v>
      </c>
      <c r="E21" s="46">
        <v>519.2</v>
      </c>
      <c r="F21" s="12">
        <v>549</v>
      </c>
      <c r="G21" s="12">
        <v>533.5</v>
      </c>
      <c r="H21" s="2">
        <v>513.3</v>
      </c>
      <c r="I21" s="2">
        <v>550.8</v>
      </c>
      <c r="J21" s="46">
        <v>572.6</v>
      </c>
      <c r="K21" s="46">
        <v>593.4</v>
      </c>
      <c r="L21" s="46">
        <v>624.1</v>
      </c>
      <c r="M21" s="12">
        <v>655.2</v>
      </c>
      <c r="N21" s="12">
        <v>682.3</v>
      </c>
      <c r="O21" s="12">
        <v>726.5</v>
      </c>
      <c r="P21" s="48">
        <v>754.2</v>
      </c>
      <c r="Q21" s="46">
        <v>787.4</v>
      </c>
      <c r="R21" s="12">
        <v>809.9</v>
      </c>
      <c r="S21" s="12">
        <v>840.5</v>
      </c>
      <c r="T21" s="12">
        <v>869.7</v>
      </c>
      <c r="U21" s="12">
        <v>900.8</v>
      </c>
      <c r="V21" s="12">
        <v>930.9</v>
      </c>
    </row>
    <row r="22" spans="1:2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1"/>
      <c r="R22" s="52"/>
      <c r="S22" s="52"/>
      <c r="T22" s="52"/>
      <c r="U22" s="52"/>
      <c r="V22" s="52"/>
      <c r="W22" s="12"/>
      <c r="X22" s="12"/>
    </row>
    <row r="23" spans="1:17" ht="12.75">
      <c r="A23" s="2" t="s">
        <v>47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9" ht="12.75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  <c r="L24" s="50"/>
      <c r="M24" s="50"/>
      <c r="N24" s="50"/>
      <c r="O24" s="50"/>
      <c r="P24" s="50"/>
      <c r="Q24" s="50"/>
      <c r="R24" s="50"/>
      <c r="S24" s="50"/>
    </row>
    <row r="25" spans="1:11" ht="12.75">
      <c r="A25" s="53"/>
      <c r="B25" s="2" t="s">
        <v>49</v>
      </c>
      <c r="C25" s="2"/>
      <c r="D25" s="2"/>
      <c r="E25" s="2"/>
      <c r="F25" s="2"/>
      <c r="G25" s="2"/>
      <c r="H25" s="2"/>
      <c r="I25" s="2"/>
      <c r="J25" s="2"/>
      <c r="K25" s="2"/>
    </row>
    <row r="26" spans="2:3" ht="12.75">
      <c r="B26" s="2"/>
      <c r="C26" s="2"/>
    </row>
    <row r="27" spans="2:11" ht="12.75">
      <c r="B27" s="2"/>
      <c r="C27" s="2"/>
      <c r="I27" s="14"/>
      <c r="K27" s="50"/>
    </row>
    <row r="29" spans="2:11" ht="12.75">
      <c r="B29" s="14"/>
      <c r="C29" s="14"/>
      <c r="D29" s="14"/>
      <c r="E29" s="6"/>
      <c r="F29" s="6"/>
      <c r="G29" s="44"/>
      <c r="H29" s="44"/>
      <c r="I29" s="44"/>
      <c r="J29" s="44"/>
      <c r="K29" s="44"/>
    </row>
    <row r="31" spans="2:11" ht="12.75">
      <c r="B31" s="14"/>
      <c r="C31" s="50"/>
      <c r="F31" s="50"/>
      <c r="G31" s="50"/>
      <c r="H31" s="50"/>
      <c r="I31" s="50"/>
      <c r="J31" s="50"/>
      <c r="K31" s="50"/>
    </row>
    <row r="32" spans="2:11" ht="12.75">
      <c r="B32" s="14"/>
      <c r="C32" s="50"/>
      <c r="F32" s="50"/>
      <c r="G32" s="50"/>
      <c r="H32" s="50"/>
      <c r="I32" s="50"/>
      <c r="J32" s="50"/>
      <c r="K32" s="50"/>
    </row>
    <row r="33" spans="2:11" ht="12.75">
      <c r="B33" s="14"/>
      <c r="C33" s="50"/>
      <c r="F33" s="50"/>
      <c r="G33" s="50"/>
      <c r="H33" s="50"/>
      <c r="I33" s="50"/>
      <c r="J33" s="50"/>
      <c r="K33" s="50"/>
    </row>
    <row r="34" spans="2:11" ht="12.75">
      <c r="B34" s="54"/>
      <c r="C34" s="50"/>
      <c r="E34" s="50"/>
      <c r="F34" s="50"/>
      <c r="G34" s="50"/>
      <c r="H34" s="50"/>
      <c r="I34" s="50"/>
      <c r="J34" s="50"/>
      <c r="K34" s="50"/>
    </row>
    <row r="35" spans="2:11" ht="12.75">
      <c r="B35" s="14"/>
      <c r="C35" s="50"/>
      <c r="F35" s="50"/>
      <c r="G35" s="50"/>
      <c r="H35" s="50"/>
      <c r="I35" s="50"/>
      <c r="J35" s="50"/>
      <c r="K35" s="50"/>
    </row>
    <row r="36" spans="2:11" ht="12.75">
      <c r="B36" s="14"/>
      <c r="C36" s="50"/>
      <c r="F36" s="50"/>
      <c r="G36" s="50"/>
      <c r="H36" s="50"/>
      <c r="I36" s="50"/>
      <c r="J36" s="50"/>
      <c r="K36" s="50"/>
    </row>
    <row r="37" spans="2:11" ht="12.75">
      <c r="B37" s="14"/>
      <c r="C37" s="50"/>
      <c r="F37" s="50"/>
      <c r="G37" s="50"/>
      <c r="H37" s="50"/>
      <c r="I37" s="50"/>
      <c r="J37" s="50"/>
      <c r="K37" s="50"/>
    </row>
    <row r="38" spans="2:11" ht="12.75">
      <c r="B38" s="14"/>
      <c r="C38" s="50"/>
      <c r="F38" s="50"/>
      <c r="G38" s="50"/>
      <c r="H38" s="50"/>
      <c r="I38" s="50"/>
      <c r="J38" s="50"/>
      <c r="K38" s="50"/>
    </row>
    <row r="39" spans="2:11" ht="12.75">
      <c r="B39" s="14"/>
      <c r="C39" s="50"/>
      <c r="F39" s="50"/>
      <c r="G39" s="50"/>
      <c r="H39" s="50"/>
      <c r="I39" s="50"/>
      <c r="J39" s="50"/>
      <c r="K39" s="50"/>
    </row>
    <row r="40" spans="2:11" ht="12.75">
      <c r="B40" s="14"/>
      <c r="C40" s="50"/>
      <c r="F40" s="50"/>
      <c r="G40" s="50"/>
      <c r="H40" s="50"/>
      <c r="I40" s="50"/>
      <c r="J40" s="50"/>
      <c r="K40" s="50"/>
    </row>
    <row r="41" spans="2:11" ht="12.75">
      <c r="B41" s="14"/>
      <c r="C41" s="50"/>
      <c r="F41" s="50"/>
      <c r="G41" s="50"/>
      <c r="H41" s="50"/>
      <c r="I41" s="50"/>
      <c r="J41" s="50"/>
      <c r="K41" s="50"/>
    </row>
    <row r="42" spans="2:11" ht="12.75">
      <c r="B42" s="14"/>
      <c r="C42" s="50"/>
      <c r="F42" s="50"/>
      <c r="G42" s="50"/>
      <c r="H42" s="50"/>
      <c r="I42" s="50"/>
      <c r="J42" s="50"/>
      <c r="K42" s="50"/>
    </row>
    <row r="43" spans="2:11" ht="12.75">
      <c r="B43" s="14"/>
      <c r="C43" s="50"/>
      <c r="F43" s="50"/>
      <c r="G43" s="50"/>
      <c r="H43" s="50"/>
      <c r="I43" s="50"/>
      <c r="J43" s="50"/>
      <c r="K43" s="50"/>
    </row>
    <row r="44" spans="2:11" ht="12.75">
      <c r="B44" s="14"/>
      <c r="C44" s="55"/>
      <c r="D44" s="14"/>
      <c r="E44" s="14"/>
      <c r="F44" s="14"/>
      <c r="G44" s="14"/>
      <c r="H44" s="14"/>
      <c r="I44" s="14"/>
      <c r="J44" s="14"/>
      <c r="K44" s="14"/>
    </row>
    <row r="45" spans="2:11" ht="12.75">
      <c r="B45" s="14"/>
      <c r="C45" s="55"/>
      <c r="D45" s="14"/>
      <c r="E45" s="14"/>
      <c r="F45" s="14"/>
      <c r="G45" s="14"/>
      <c r="H45" s="14"/>
      <c r="I45" s="14"/>
      <c r="J45" s="14"/>
      <c r="K45" s="14"/>
    </row>
    <row r="46" spans="2:11" ht="12.75">
      <c r="B46" s="14"/>
      <c r="C46" s="50"/>
      <c r="E46" s="50"/>
      <c r="F46" s="50"/>
      <c r="G46" s="50"/>
      <c r="H46" s="50"/>
      <c r="I46" s="50"/>
      <c r="J46" s="50"/>
      <c r="K46" s="50"/>
    </row>
    <row r="47" ht="12.75">
      <c r="B47" s="14" t="s">
        <v>50</v>
      </c>
    </row>
    <row r="48" ht="12.75">
      <c r="B48" s="14"/>
    </row>
    <row r="49" ht="12.75">
      <c r="B49" s="14" t="s">
        <v>50</v>
      </c>
    </row>
    <row r="50" ht="12.75">
      <c r="B50" s="14" t="s">
        <v>50</v>
      </c>
    </row>
    <row r="51" ht="12.75">
      <c r="B51" s="14" t="s">
        <v>50</v>
      </c>
    </row>
    <row r="52" ht="12.75">
      <c r="B52" s="14" t="s">
        <v>50</v>
      </c>
    </row>
    <row r="53" ht="12.75">
      <c r="B53" s="14" t="s">
        <v>50</v>
      </c>
    </row>
    <row r="54" ht="12.75">
      <c r="B54" s="14" t="s">
        <v>50</v>
      </c>
    </row>
    <row r="55" ht="12.75">
      <c r="B55" s="14"/>
    </row>
    <row r="56" ht="12.75">
      <c r="B56" s="14"/>
    </row>
    <row r="57" ht="12.75">
      <c r="B57" s="14"/>
    </row>
    <row r="58" ht="12.75">
      <c r="B58" s="14" t="s">
        <v>50</v>
      </c>
    </row>
    <row r="59" ht="12.75">
      <c r="B59" s="14" t="s">
        <v>50</v>
      </c>
    </row>
    <row r="60" ht="12.75">
      <c r="B60" s="14" t="s">
        <v>50</v>
      </c>
    </row>
    <row r="61" ht="12.75">
      <c r="B61" s="14" t="s">
        <v>50</v>
      </c>
    </row>
    <row r="62" ht="12.75">
      <c r="B62" s="14"/>
    </row>
    <row r="63" ht="12.75">
      <c r="B63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 topLeftCell="A1">
      <selection activeCell="A1" sqref="A1"/>
    </sheetView>
  </sheetViews>
  <sheetFormatPr defaultColWidth="11.00390625" defaultRowHeight="12.75"/>
  <cols>
    <col min="1" max="1" width="2.75390625" style="2" customWidth="1"/>
    <col min="2" max="2" width="25.25390625" style="2" customWidth="1"/>
    <col min="3" max="3" width="7.75390625" style="2" customWidth="1"/>
    <col min="4" max="26" width="6.625" style="2" customWidth="1"/>
    <col min="27" max="16384" width="11.00390625" style="2" customWidth="1"/>
  </cols>
  <sheetData>
    <row r="1" ht="12">
      <c r="A1" s="1" t="s">
        <v>51</v>
      </c>
    </row>
    <row r="2" spans="1:26" ht="12.7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8"/>
      <c r="X2" s="8"/>
      <c r="Y2"/>
      <c r="Z2"/>
    </row>
    <row r="3" spans="1:26" s="5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"/>
      <c r="X3" s="8"/>
      <c r="Y3"/>
      <c r="Z3"/>
    </row>
    <row r="4" spans="1:2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3"/>
      <c r="S4" s="13"/>
      <c r="T4" s="13"/>
      <c r="U4" s="13"/>
      <c r="V4" s="13"/>
      <c r="W4"/>
      <c r="X4"/>
      <c r="Y4"/>
      <c r="Z4"/>
    </row>
    <row r="5" spans="1:26" ht="12.75" customHeight="1">
      <c r="A5" s="41"/>
      <c r="B5" s="41"/>
      <c r="C5" s="19" t="s">
        <v>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56"/>
      <c r="P5" s="56"/>
      <c r="Q5" s="57" t="s">
        <v>20</v>
      </c>
      <c r="R5" s="19"/>
      <c r="S5" s="19"/>
      <c r="T5" s="19"/>
      <c r="U5" s="19"/>
      <c r="V5" s="19"/>
      <c r="Y5"/>
      <c r="Z5"/>
    </row>
    <row r="6" spans="1:26" ht="12.75">
      <c r="A6" s="13"/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3"/>
      <c r="Q6" s="6"/>
      <c r="R6" s="6"/>
      <c r="S6" s="6"/>
      <c r="T6"/>
      <c r="U6"/>
      <c r="V6"/>
      <c r="Y6"/>
      <c r="Z6" s="58"/>
    </row>
    <row r="7" spans="1:26" s="5" customFormat="1" ht="12.75">
      <c r="A7" s="59"/>
      <c r="B7" s="59"/>
      <c r="C7" s="59" t="s">
        <v>52</v>
      </c>
      <c r="D7" s="59" t="s">
        <v>3</v>
      </c>
      <c r="E7" s="59" t="s">
        <v>4</v>
      </c>
      <c r="F7" s="59" t="s">
        <v>5</v>
      </c>
      <c r="G7" s="59" t="s">
        <v>10</v>
      </c>
      <c r="H7" s="59" t="s">
        <v>11</v>
      </c>
      <c r="I7" s="59" t="s">
        <v>12</v>
      </c>
      <c r="J7" s="59" t="s">
        <v>14</v>
      </c>
      <c r="K7" s="59" t="s">
        <v>15</v>
      </c>
      <c r="L7" s="59" t="s">
        <v>16</v>
      </c>
      <c r="M7" s="59" t="s">
        <v>17</v>
      </c>
      <c r="N7" s="59" t="s">
        <v>19</v>
      </c>
      <c r="O7" s="59" t="s">
        <v>21</v>
      </c>
      <c r="P7" s="60" t="s">
        <v>22</v>
      </c>
      <c r="Q7" s="59" t="s">
        <v>23</v>
      </c>
      <c r="R7" s="4" t="s">
        <v>24</v>
      </c>
      <c r="S7" s="4" t="s">
        <v>25</v>
      </c>
      <c r="T7" s="4" t="s">
        <v>26</v>
      </c>
      <c r="U7" s="4" t="s">
        <v>27</v>
      </c>
      <c r="V7" s="4" t="s">
        <v>29</v>
      </c>
      <c r="Y7"/>
      <c r="Z7"/>
    </row>
    <row r="8" spans="3:26" ht="12.75">
      <c r="C8" s="46"/>
      <c r="D8" s="46"/>
      <c r="E8" s="12"/>
      <c r="F8" s="47"/>
      <c r="G8" s="47"/>
      <c r="H8" s="12"/>
      <c r="I8" s="12"/>
      <c r="J8" s="12"/>
      <c r="K8" s="12"/>
      <c r="L8" s="12"/>
      <c r="M8" s="12"/>
      <c r="N8" s="12"/>
      <c r="O8" s="12"/>
      <c r="P8" s="48"/>
      <c r="Q8" s="12"/>
      <c r="R8" s="12"/>
      <c r="S8" s="12"/>
      <c r="T8"/>
      <c r="U8"/>
      <c r="V8"/>
      <c r="Y8"/>
      <c r="Z8"/>
    </row>
    <row r="9" spans="2:26" ht="12.75">
      <c r="B9" s="61" t="s">
        <v>46</v>
      </c>
      <c r="C9" s="62">
        <v>452.6</v>
      </c>
      <c r="D9" s="62">
        <v>486.6</v>
      </c>
      <c r="E9" s="63">
        <v>519.2</v>
      </c>
      <c r="F9" s="63">
        <v>549</v>
      </c>
      <c r="G9" s="63">
        <v>533.5</v>
      </c>
      <c r="H9" s="63">
        <v>513.3</v>
      </c>
      <c r="I9" s="63">
        <v>550.8</v>
      </c>
      <c r="J9" s="63">
        <v>572.6</v>
      </c>
      <c r="K9" s="63">
        <v>593.4</v>
      </c>
      <c r="L9" s="63">
        <v>624.1</v>
      </c>
      <c r="M9" s="63">
        <v>655.2</v>
      </c>
      <c r="N9" s="63">
        <v>682.3</v>
      </c>
      <c r="O9" s="63">
        <v>726.5</v>
      </c>
      <c r="P9" s="64">
        <v>754.2</v>
      </c>
      <c r="Q9" s="63">
        <v>787.4</v>
      </c>
      <c r="R9" s="63">
        <v>809.9</v>
      </c>
      <c r="S9" s="63">
        <v>840.5</v>
      </c>
      <c r="T9" s="65">
        <v>869.7</v>
      </c>
      <c r="U9" s="65">
        <v>900.8</v>
      </c>
      <c r="V9" s="65">
        <v>930.9</v>
      </c>
      <c r="Y9"/>
      <c r="Z9" s="14"/>
    </row>
    <row r="10" spans="1:26" ht="12.75">
      <c r="A10" s="2" t="s">
        <v>53</v>
      </c>
      <c r="B10" s="61" t="s">
        <v>54</v>
      </c>
      <c r="C10" s="62">
        <v>462.7</v>
      </c>
      <c r="D10" s="62">
        <v>489.8</v>
      </c>
      <c r="E10" s="63">
        <v>513.2</v>
      </c>
      <c r="F10" s="63">
        <v>543.5</v>
      </c>
      <c r="G10" s="63">
        <v>574.9</v>
      </c>
      <c r="H10" s="63">
        <v>606.2</v>
      </c>
      <c r="I10" s="63">
        <v>634.1</v>
      </c>
      <c r="J10" s="63">
        <v>641.8</v>
      </c>
      <c r="K10" s="63">
        <v>650.7</v>
      </c>
      <c r="L10" s="63">
        <v>660</v>
      </c>
      <c r="M10" s="63">
        <v>673.3</v>
      </c>
      <c r="N10" s="63">
        <v>681.2</v>
      </c>
      <c r="O10" s="63">
        <v>695.1</v>
      </c>
      <c r="P10" s="64">
        <v>711.5</v>
      </c>
      <c r="Q10" s="63">
        <v>731.5</v>
      </c>
      <c r="R10" s="63">
        <v>751.9</v>
      </c>
      <c r="S10" s="63">
        <v>773.6</v>
      </c>
      <c r="T10" s="65">
        <v>798.1</v>
      </c>
      <c r="U10" s="65">
        <v>824.4</v>
      </c>
      <c r="V10" s="65">
        <v>853.6</v>
      </c>
      <c r="Y10"/>
      <c r="Z10" s="14"/>
    </row>
    <row r="11" spans="1:26" ht="12.75">
      <c r="A11" s="2" t="s">
        <v>53</v>
      </c>
      <c r="B11" s="61" t="s">
        <v>55</v>
      </c>
      <c r="C11" s="62">
        <v>15.6</v>
      </c>
      <c r="D11" s="62">
        <v>16.4</v>
      </c>
      <c r="E11" s="63">
        <v>17.3</v>
      </c>
      <c r="F11" s="63">
        <v>17.9</v>
      </c>
      <c r="G11" s="63">
        <v>18.7</v>
      </c>
      <c r="H11" s="63">
        <v>19.3</v>
      </c>
      <c r="I11" s="63">
        <v>31.441</v>
      </c>
      <c r="J11" s="63">
        <v>32.757</v>
      </c>
      <c r="K11" s="63">
        <v>33.781</v>
      </c>
      <c r="L11" s="63">
        <v>34.907</v>
      </c>
      <c r="M11" s="63">
        <v>38.6</v>
      </c>
      <c r="N11" s="63">
        <v>40</v>
      </c>
      <c r="O11" s="63">
        <v>40.7</v>
      </c>
      <c r="P11" s="64">
        <v>41.1</v>
      </c>
      <c r="Q11" s="63">
        <v>40.1</v>
      </c>
      <c r="R11" s="63">
        <v>41.3</v>
      </c>
      <c r="S11" s="63">
        <v>42.9</v>
      </c>
      <c r="T11" s="65">
        <v>44.5</v>
      </c>
      <c r="U11" s="65">
        <v>46</v>
      </c>
      <c r="V11" s="65">
        <v>47.8</v>
      </c>
      <c r="Y11"/>
      <c r="Z11" s="14"/>
    </row>
    <row r="12" spans="2:26" ht="12.75"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64"/>
      <c r="Q12" s="63"/>
      <c r="R12" s="63"/>
      <c r="S12" s="63"/>
      <c r="T12" s="8"/>
      <c r="U12" s="8"/>
      <c r="V12" s="8"/>
      <c r="Y12"/>
      <c r="Z12" s="58"/>
    </row>
    <row r="13" spans="1:26" ht="12.75">
      <c r="A13" s="2" t="s">
        <v>9</v>
      </c>
      <c r="B13" s="61" t="s">
        <v>56</v>
      </c>
      <c r="C13" s="62">
        <f aca="true" t="shared" si="0" ref="C13:L13">C9-C10-C11</f>
        <v>-25.699999999999967</v>
      </c>
      <c r="D13" s="62">
        <f t="shared" si="0"/>
        <v>-19.599999999999987</v>
      </c>
      <c r="E13" s="62">
        <f t="shared" si="0"/>
        <v>-11.3</v>
      </c>
      <c r="F13" s="62">
        <f t="shared" si="0"/>
        <v>-12.399999999999999</v>
      </c>
      <c r="G13" s="62">
        <f t="shared" si="0"/>
        <v>-60.09999999999998</v>
      </c>
      <c r="H13" s="62">
        <f t="shared" si="0"/>
        <v>-112.20000000000009</v>
      </c>
      <c r="I13" s="62">
        <f t="shared" si="0"/>
        <v>-114.74100000000007</v>
      </c>
      <c r="J13" s="62">
        <f t="shared" si="0"/>
        <v>-101.95699999999994</v>
      </c>
      <c r="K13" s="62">
        <f t="shared" si="0"/>
        <v>-91.08100000000007</v>
      </c>
      <c r="L13" s="62">
        <f t="shared" si="0"/>
        <v>-70.80699999999997</v>
      </c>
      <c r="M13" s="62">
        <v>-56.69999999999991</v>
      </c>
      <c r="N13" s="62">
        <v>-38.9</v>
      </c>
      <c r="O13" s="63">
        <v>-9.30000000000014</v>
      </c>
      <c r="P13" s="64">
        <v>1.600000000000044</v>
      </c>
      <c r="Q13" s="62">
        <v>15.8</v>
      </c>
      <c r="R13" s="62">
        <v>16.7</v>
      </c>
      <c r="S13" s="62">
        <v>24.000000000000092</v>
      </c>
      <c r="T13" s="62">
        <v>27.1</v>
      </c>
      <c r="U13" s="62">
        <v>30.400000000000205</v>
      </c>
      <c r="V13" s="62">
        <v>29.5</v>
      </c>
      <c r="Y13"/>
      <c r="Z13" s="14"/>
    </row>
    <row r="14" spans="2:26" ht="12.75">
      <c r="B14" s="61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 t="s">
        <v>50</v>
      </c>
      <c r="P14" s="64"/>
      <c r="Q14" s="63"/>
      <c r="R14" s="63"/>
      <c r="S14" s="63"/>
      <c r="T14"/>
      <c r="U14"/>
      <c r="V14"/>
      <c r="Y14"/>
      <c r="Z14"/>
    </row>
    <row r="15" spans="2:26" ht="12.75">
      <c r="B15" s="61" t="s">
        <v>57</v>
      </c>
      <c r="C15" s="62">
        <v>36.2</v>
      </c>
      <c r="D15" s="62">
        <v>39.9</v>
      </c>
      <c r="E15" s="63">
        <v>43.2</v>
      </c>
      <c r="F15" s="63">
        <v>47.1</v>
      </c>
      <c r="G15" s="63">
        <v>65.9</v>
      </c>
      <c r="H15" s="63">
        <v>68.9</v>
      </c>
      <c r="I15" s="63">
        <v>73.003</v>
      </c>
      <c r="J15" s="63">
        <v>64.767</v>
      </c>
      <c r="K15" s="63">
        <v>70.156</v>
      </c>
      <c r="L15" s="63">
        <v>62.344</v>
      </c>
      <c r="M15" s="63">
        <v>73.4</v>
      </c>
      <c r="N15" s="63">
        <v>72.7</v>
      </c>
      <c r="O15" s="63">
        <v>79.4</v>
      </c>
      <c r="P15" s="64">
        <v>82.3</v>
      </c>
      <c r="Q15" s="63">
        <v>81.3</v>
      </c>
      <c r="R15" s="63">
        <v>89.7</v>
      </c>
      <c r="S15" s="63">
        <v>93.5</v>
      </c>
      <c r="T15" s="65">
        <v>95.2</v>
      </c>
      <c r="U15" s="65">
        <v>97.2</v>
      </c>
      <c r="V15" s="65">
        <v>102.2</v>
      </c>
      <c r="Y15"/>
      <c r="Z15" s="14"/>
    </row>
    <row r="16" spans="1:26" ht="12.75">
      <c r="A16" s="13" t="s">
        <v>53</v>
      </c>
      <c r="B16" s="66" t="s">
        <v>55</v>
      </c>
      <c r="C16" s="62">
        <v>15.6</v>
      </c>
      <c r="D16" s="62">
        <v>16.4</v>
      </c>
      <c r="E16" s="63">
        <v>17.3</v>
      </c>
      <c r="F16" s="63">
        <v>17.9</v>
      </c>
      <c r="G16" s="63">
        <v>18.7</v>
      </c>
      <c r="H16" s="63">
        <v>19.3</v>
      </c>
      <c r="I16" s="63">
        <v>31.441</v>
      </c>
      <c r="J16" s="63">
        <v>32.757</v>
      </c>
      <c r="K16" s="63">
        <v>33.781</v>
      </c>
      <c r="L16" s="63">
        <v>34.907</v>
      </c>
      <c r="M16" s="63">
        <v>38.6</v>
      </c>
      <c r="N16" s="63">
        <v>40</v>
      </c>
      <c r="O16" s="63">
        <v>40.7</v>
      </c>
      <c r="P16" s="64">
        <v>41.1</v>
      </c>
      <c r="Q16" s="63">
        <v>40.1</v>
      </c>
      <c r="R16" s="63">
        <v>41.3</v>
      </c>
      <c r="S16" s="63">
        <v>42.9</v>
      </c>
      <c r="T16" s="65">
        <v>44.5</v>
      </c>
      <c r="U16" s="65">
        <v>46</v>
      </c>
      <c r="V16" s="65">
        <v>47.8</v>
      </c>
      <c r="Y16"/>
      <c r="Z16" s="14"/>
    </row>
    <row r="17" spans="2:26" ht="12.75">
      <c r="B17" s="61"/>
      <c r="C17" s="62"/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62"/>
      <c r="R17" s="62"/>
      <c r="S17" s="62"/>
      <c r="T17"/>
      <c r="U17"/>
      <c r="V17"/>
      <c r="Y17"/>
      <c r="Z17"/>
    </row>
    <row r="18" spans="1:26" ht="12.75">
      <c r="A18" s="2" t="s">
        <v>9</v>
      </c>
      <c r="B18" s="61" t="s">
        <v>58</v>
      </c>
      <c r="C18" s="62">
        <f aca="true" t="shared" si="1" ref="C18:L18">C15-C16</f>
        <v>20.6</v>
      </c>
      <c r="D18" s="62">
        <f t="shared" si="1"/>
        <v>23.5</v>
      </c>
      <c r="E18" s="62">
        <f t="shared" si="1"/>
        <v>25.900000000000002</v>
      </c>
      <c r="F18" s="62">
        <f t="shared" si="1"/>
        <v>29.200000000000003</v>
      </c>
      <c r="G18" s="62">
        <f t="shared" si="1"/>
        <v>47.2</v>
      </c>
      <c r="H18" s="62">
        <f t="shared" si="1"/>
        <v>49.60000000000001</v>
      </c>
      <c r="I18" s="62">
        <f t="shared" si="1"/>
        <v>41.562</v>
      </c>
      <c r="J18" s="62">
        <f t="shared" si="1"/>
        <v>32.01</v>
      </c>
      <c r="K18" s="62">
        <f t="shared" si="1"/>
        <v>36.37500000000001</v>
      </c>
      <c r="L18" s="62">
        <f t="shared" si="1"/>
        <v>27.437000000000005</v>
      </c>
      <c r="M18" s="62">
        <v>34.8</v>
      </c>
      <c r="N18" s="62">
        <v>32.7</v>
      </c>
      <c r="O18" s="63">
        <v>38.7</v>
      </c>
      <c r="P18" s="64">
        <v>41.2</v>
      </c>
      <c r="Q18" s="62">
        <v>41.2</v>
      </c>
      <c r="R18" s="62">
        <v>48.4</v>
      </c>
      <c r="S18" s="62">
        <v>50.6</v>
      </c>
      <c r="T18" s="62">
        <v>50.7</v>
      </c>
      <c r="U18" s="62">
        <v>51.2</v>
      </c>
      <c r="V18" s="62">
        <v>54.4</v>
      </c>
      <c r="Y18"/>
      <c r="Z18" s="14"/>
    </row>
    <row r="19" spans="2:26" ht="12.75"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62"/>
      <c r="R19" s="62"/>
      <c r="S19" s="62"/>
      <c r="T19"/>
      <c r="U19"/>
      <c r="V19"/>
      <c r="Y19"/>
      <c r="Z19"/>
    </row>
    <row r="20" spans="2:26" ht="12.75">
      <c r="B20" s="61" t="s">
        <v>59</v>
      </c>
      <c r="C20" s="62">
        <v>39.8</v>
      </c>
      <c r="D20" s="62">
        <v>37.4</v>
      </c>
      <c r="E20" s="63">
        <v>30.8</v>
      </c>
      <c r="F20" s="63">
        <v>33.7</v>
      </c>
      <c r="G20" s="63">
        <v>96.1</v>
      </c>
      <c r="H20" s="67">
        <v>156.4</v>
      </c>
      <c r="I20" s="67">
        <v>136.8</v>
      </c>
      <c r="J20" s="67">
        <v>121</v>
      </c>
      <c r="K20" s="67">
        <v>114.8</v>
      </c>
      <c r="L20" s="67">
        <v>107.8</v>
      </c>
      <c r="M20" s="67">
        <v>91.9</v>
      </c>
      <c r="N20" s="67">
        <v>71.7</v>
      </c>
      <c r="O20" s="67">
        <v>45.7</v>
      </c>
      <c r="P20" s="68">
        <v>39.8</v>
      </c>
      <c r="Q20" s="69">
        <v>25.5</v>
      </c>
      <c r="R20" s="69">
        <v>31.8</v>
      </c>
      <c r="S20" s="69">
        <v>26.7</v>
      </c>
      <c r="T20" s="70">
        <v>23.8</v>
      </c>
      <c r="U20" s="70">
        <v>20.8</v>
      </c>
      <c r="V20" s="70">
        <v>19.8</v>
      </c>
      <c r="Y20"/>
      <c r="Z20" s="14"/>
    </row>
    <row r="21" spans="2:26" ht="12.75">
      <c r="B21" s="61" t="s">
        <v>60</v>
      </c>
      <c r="C21" s="62">
        <v>422.1</v>
      </c>
      <c r="D21" s="62">
        <v>461.7</v>
      </c>
      <c r="E21" s="63">
        <v>497.8</v>
      </c>
      <c r="F21" s="63">
        <v>527.2</v>
      </c>
      <c r="G21" s="63">
        <v>617</v>
      </c>
      <c r="H21" s="67">
        <v>759.5</v>
      </c>
      <c r="I21" s="67">
        <v>905.3</v>
      </c>
      <c r="J21" s="67">
        <v>1104</v>
      </c>
      <c r="K21" s="67">
        <v>1185</v>
      </c>
      <c r="L21" s="67">
        <v>1258</v>
      </c>
      <c r="M21" s="67">
        <v>1547</v>
      </c>
      <c r="N21" s="67">
        <v>1606</v>
      </c>
      <c r="O21" s="67">
        <v>1727</v>
      </c>
      <c r="P21" s="68">
        <v>1779</v>
      </c>
      <c r="Q21" s="69">
        <v>1810</v>
      </c>
      <c r="R21" s="69">
        <v>1851</v>
      </c>
      <c r="S21" s="69">
        <v>1841</v>
      </c>
      <c r="T21" s="70">
        <v>1809</v>
      </c>
      <c r="U21" s="70">
        <v>1856</v>
      </c>
      <c r="V21" s="70">
        <v>1896</v>
      </c>
      <c r="Y21"/>
      <c r="Z21" s="14"/>
    </row>
    <row r="22" spans="1:26" ht="12.75">
      <c r="A22" s="4"/>
      <c r="B22" s="71"/>
      <c r="C22" s="72"/>
      <c r="D22" s="72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3"/>
      <c r="P22" s="74"/>
      <c r="Q22" s="73"/>
      <c r="R22" s="73"/>
      <c r="S22" s="73"/>
      <c r="T22"/>
      <c r="U22"/>
      <c r="V22"/>
      <c r="Y22"/>
      <c r="Z22"/>
    </row>
    <row r="23" spans="1:26" ht="12.75">
      <c r="A23" s="13"/>
      <c r="B23" s="66"/>
      <c r="C23" s="63"/>
      <c r="D23" s="63"/>
      <c r="E23" s="63"/>
      <c r="F23" s="63"/>
      <c r="G23" s="63"/>
      <c r="H23" s="67"/>
      <c r="I23" s="67"/>
      <c r="J23" s="67"/>
      <c r="K23" s="67"/>
      <c r="L23" s="67"/>
      <c r="M23" s="67"/>
      <c r="N23" s="67"/>
      <c r="O23" s="67"/>
      <c r="P23" s="68"/>
      <c r="Q23" s="67"/>
      <c r="R23" s="67"/>
      <c r="S23" s="67"/>
      <c r="T23" s="75"/>
      <c r="U23" s="75"/>
      <c r="V23" s="75"/>
      <c r="Y23"/>
      <c r="Z23"/>
    </row>
    <row r="24" spans="1:26" ht="12">
      <c r="A24" s="13"/>
      <c r="B24" s="66" t="s">
        <v>61</v>
      </c>
      <c r="C24" s="76">
        <v>1327.919</v>
      </c>
      <c r="D24" s="76">
        <v>1412.939</v>
      </c>
      <c r="E24" s="76">
        <v>1487.53</v>
      </c>
      <c r="F24" s="76">
        <v>1558.747</v>
      </c>
      <c r="G24" s="76">
        <v>1563.555</v>
      </c>
      <c r="H24" s="67">
        <v>1547.137</v>
      </c>
      <c r="I24" s="67">
        <v>1606.602</v>
      </c>
      <c r="J24" s="67">
        <v>1650.37</v>
      </c>
      <c r="K24" s="67">
        <v>1710.685</v>
      </c>
      <c r="L24" s="67">
        <v>1781.35</v>
      </c>
      <c r="M24" s="67">
        <v>1855.049</v>
      </c>
      <c r="N24" s="67">
        <v>1912.472</v>
      </c>
      <c r="O24" s="67">
        <v>1989.162</v>
      </c>
      <c r="P24" s="68">
        <v>2056.207</v>
      </c>
      <c r="Q24" s="76">
        <v>2126.138</v>
      </c>
      <c r="R24" s="76">
        <v>2198.11</v>
      </c>
      <c r="S24" s="76">
        <v>2272.965</v>
      </c>
      <c r="T24" s="76">
        <v>2350.324</v>
      </c>
      <c r="U24" s="76">
        <v>2431.954</v>
      </c>
      <c r="V24" s="76">
        <v>2517.683</v>
      </c>
      <c r="Y24" s="77"/>
      <c r="Z24" s="67"/>
    </row>
    <row r="25" spans="1:26" ht="12.75">
      <c r="A25" s="4"/>
      <c r="B25" s="71"/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4"/>
      <c r="Q25" s="73"/>
      <c r="R25" s="73"/>
      <c r="S25" s="73"/>
      <c r="T25" s="3"/>
      <c r="U25" s="3"/>
      <c r="V25" s="3"/>
      <c r="Y25"/>
      <c r="Z25"/>
    </row>
    <row r="26" spans="2:26" ht="12.75">
      <c r="B26" s="61"/>
      <c r="C26" s="62"/>
      <c r="D26" s="62"/>
      <c r="E26" s="63"/>
      <c r="F26" s="63"/>
      <c r="G26" s="63"/>
      <c r="H26" s="67"/>
      <c r="I26" s="67"/>
      <c r="J26" s="67"/>
      <c r="K26" s="67"/>
      <c r="L26" s="67"/>
      <c r="M26" s="67"/>
      <c r="N26" s="67"/>
      <c r="O26" s="67"/>
      <c r="P26" s="68"/>
      <c r="Q26" s="69"/>
      <c r="R26" s="69"/>
      <c r="S26" s="69"/>
      <c r="T26" s="75"/>
      <c r="U26" s="75"/>
      <c r="V26" s="75"/>
      <c r="Y26"/>
      <c r="Z26"/>
    </row>
    <row r="27" spans="2:26" ht="12.75">
      <c r="B27" s="61" t="s">
        <v>62</v>
      </c>
      <c r="C27" s="62"/>
      <c r="D27" s="62"/>
      <c r="E27" s="63"/>
      <c r="F27" s="63"/>
      <c r="G27" s="63"/>
      <c r="H27" s="67"/>
      <c r="I27" s="67"/>
      <c r="J27" s="67"/>
      <c r="K27" s="67"/>
      <c r="L27" s="67"/>
      <c r="M27" s="67"/>
      <c r="N27" s="67"/>
      <c r="O27" s="67"/>
      <c r="P27" s="68"/>
      <c r="Q27" s="69"/>
      <c r="R27" s="69"/>
      <c r="S27" s="69"/>
      <c r="T27" s="8"/>
      <c r="U27" s="8"/>
      <c r="V27" s="8"/>
      <c r="Y27"/>
      <c r="Z27"/>
    </row>
    <row r="28" spans="2:26" ht="12.75">
      <c r="B28" s="61"/>
      <c r="C28" s="62"/>
      <c r="D28" s="62"/>
      <c r="E28" s="63"/>
      <c r="F28" s="63"/>
      <c r="G28" s="63"/>
      <c r="H28" s="67"/>
      <c r="I28" s="67"/>
      <c r="J28" s="67"/>
      <c r="K28" s="67"/>
      <c r="L28" s="67"/>
      <c r="M28" s="67"/>
      <c r="N28" s="67"/>
      <c r="O28" s="67"/>
      <c r="P28" s="68"/>
      <c r="Q28" s="69"/>
      <c r="R28" s="69"/>
      <c r="S28" s="69"/>
      <c r="T28" s="8"/>
      <c r="U28" s="8"/>
      <c r="V28" s="8"/>
      <c r="Y28"/>
      <c r="Z28"/>
    </row>
    <row r="29" spans="2:26" ht="12.75">
      <c r="B29" s="61" t="s">
        <v>59</v>
      </c>
      <c r="C29" s="62">
        <v>3.2370461222139437</v>
      </c>
      <c r="D29" s="62">
        <v>2.887054417116064</v>
      </c>
      <c r="E29" s="62">
        <v>2.248327806194143</v>
      </c>
      <c r="F29" s="62">
        <v>2.3275988297081733</v>
      </c>
      <c r="G29" s="62">
        <v>6.663186001346505</v>
      </c>
      <c r="H29" s="63">
        <v>10.920163411447879</v>
      </c>
      <c r="I29" s="63">
        <v>9.106789084634558</v>
      </c>
      <c r="J29" s="63">
        <v>7.811062659570004</v>
      </c>
      <c r="K29" s="63">
        <v>7.3</v>
      </c>
      <c r="L29" s="63">
        <v>6.577344701583435</v>
      </c>
      <c r="M29" s="63">
        <v>5</v>
      </c>
      <c r="N29" s="63">
        <v>3.6</v>
      </c>
      <c r="O29" s="63">
        <v>2.2</v>
      </c>
      <c r="P29" s="64">
        <v>1.9</v>
      </c>
      <c r="Q29" s="62">
        <v>1.3</v>
      </c>
      <c r="R29" s="62">
        <v>1.6</v>
      </c>
      <c r="S29" s="62">
        <v>1.3</v>
      </c>
      <c r="T29" s="65">
        <v>1.1</v>
      </c>
      <c r="U29" s="65">
        <v>0.9</v>
      </c>
      <c r="V29" s="65">
        <v>0.8</v>
      </c>
      <c r="Y29"/>
      <c r="Z29" s="14"/>
    </row>
    <row r="30" spans="2:26" ht="12.75">
      <c r="B30" s="61" t="s">
        <v>63</v>
      </c>
      <c r="C30" s="62">
        <v>34.33058211523884</v>
      </c>
      <c r="D30" s="62">
        <v>35.6404551973927</v>
      </c>
      <c r="E30" s="62">
        <v>36.33823317933261</v>
      </c>
      <c r="F30" s="62">
        <v>36.41276270095398</v>
      </c>
      <c r="G30" s="62">
        <v>42.780288895221574</v>
      </c>
      <c r="H30" s="63">
        <v>53.02982168155156</v>
      </c>
      <c r="I30" s="63">
        <v>60.26590759005603</v>
      </c>
      <c r="J30" s="63">
        <v>71.26787748896929</v>
      </c>
      <c r="K30" s="63">
        <v>74.2</v>
      </c>
      <c r="L30" s="63">
        <v>74.5</v>
      </c>
      <c r="M30" s="63">
        <v>83.3</v>
      </c>
      <c r="N30" s="63">
        <v>83.6</v>
      </c>
      <c r="O30" s="63">
        <v>85.8</v>
      </c>
      <c r="P30" s="64">
        <v>85</v>
      </c>
      <c r="Q30" s="62">
        <v>83.7</v>
      </c>
      <c r="R30" s="62">
        <v>82.8</v>
      </c>
      <c r="S30" s="62">
        <v>79.7</v>
      </c>
      <c r="T30" s="65">
        <v>75.7</v>
      </c>
      <c r="U30" s="65">
        <v>75</v>
      </c>
      <c r="V30" s="65">
        <v>74.1</v>
      </c>
      <c r="Y30"/>
      <c r="Z30" s="14"/>
    </row>
    <row r="31" spans="2:26" ht="12.75">
      <c r="B31" s="61"/>
      <c r="C31" s="62" t="s">
        <v>50</v>
      </c>
      <c r="D31" s="62" t="s">
        <v>50</v>
      </c>
      <c r="E31" s="62" t="s">
        <v>50</v>
      </c>
      <c r="F31" s="62" t="s">
        <v>50</v>
      </c>
      <c r="G31" s="62" t="s">
        <v>50</v>
      </c>
      <c r="H31" s="63" t="s">
        <v>50</v>
      </c>
      <c r="I31" s="63" t="s">
        <v>50</v>
      </c>
      <c r="J31" s="63" t="s">
        <v>50</v>
      </c>
      <c r="K31" s="63" t="s">
        <v>50</v>
      </c>
      <c r="L31" s="63" t="s">
        <v>50</v>
      </c>
      <c r="M31" s="63" t="s">
        <v>50</v>
      </c>
      <c r="N31" s="63" t="s">
        <v>50</v>
      </c>
      <c r="O31" s="63" t="s">
        <v>50</v>
      </c>
      <c r="P31" s="64"/>
      <c r="Q31" s="62"/>
      <c r="R31" s="62"/>
      <c r="S31" s="62"/>
      <c r="T31" s="8"/>
      <c r="U31" s="8"/>
      <c r="V31" s="8"/>
      <c r="Y31"/>
      <c r="Z31"/>
    </row>
    <row r="32" spans="2:26" ht="12.75">
      <c r="B32" s="61" t="s">
        <v>64</v>
      </c>
      <c r="C32" s="62">
        <v>3.482341318844159</v>
      </c>
      <c r="D32" s="62">
        <v>3.0453257790368276</v>
      </c>
      <c r="E32" s="62">
        <v>2.599910860199079</v>
      </c>
      <c r="F32" s="62">
        <v>2.708039492242595</v>
      </c>
      <c r="G32" s="62">
        <v>6.7386759581881535</v>
      </c>
      <c r="H32" s="63">
        <v>9.1</v>
      </c>
      <c r="I32" s="63">
        <v>9.4</v>
      </c>
      <c r="J32" s="63">
        <v>7.8</v>
      </c>
      <c r="K32" s="63">
        <v>5.2</v>
      </c>
      <c r="L32" s="63">
        <v>6</v>
      </c>
      <c r="M32" s="63">
        <v>5</v>
      </c>
      <c r="N32" s="63">
        <v>4</v>
      </c>
      <c r="O32" s="63">
        <v>2.3</v>
      </c>
      <c r="P32" s="64">
        <v>2</v>
      </c>
      <c r="Q32" s="62">
        <v>1.3</v>
      </c>
      <c r="R32" s="62">
        <v>1.5</v>
      </c>
      <c r="S32" s="62">
        <v>1.3</v>
      </c>
      <c r="T32" s="65">
        <v>1.3</v>
      </c>
      <c r="U32" s="65">
        <v>0.9</v>
      </c>
      <c r="V32" s="65">
        <v>0.8</v>
      </c>
      <c r="Y32"/>
      <c r="Z32" s="14"/>
    </row>
    <row r="33" spans="2:26" ht="12.75">
      <c r="B33" s="61" t="s">
        <v>65</v>
      </c>
      <c r="C33" s="62">
        <v>40.14159874866222</v>
      </c>
      <c r="D33" s="62">
        <v>42.123072080579156</v>
      </c>
      <c r="E33" s="62">
        <v>42.9282424602585</v>
      </c>
      <c r="F33" s="62">
        <v>43.73060648801128</v>
      </c>
      <c r="G33" s="62">
        <v>55.53310104529617</v>
      </c>
      <c r="H33" s="63">
        <v>71.2</v>
      </c>
      <c r="I33" s="63">
        <v>76.4</v>
      </c>
      <c r="J33" s="63">
        <v>86</v>
      </c>
      <c r="K33" s="63">
        <v>88.3</v>
      </c>
      <c r="L33" s="63">
        <v>89.6</v>
      </c>
      <c r="M33" s="63">
        <v>87.4</v>
      </c>
      <c r="N33" s="63">
        <v>87.6</v>
      </c>
      <c r="O33" s="63">
        <v>86.8</v>
      </c>
      <c r="P33" s="64">
        <v>85.6</v>
      </c>
      <c r="Q33" s="62">
        <v>85</v>
      </c>
      <c r="R33" s="62">
        <v>84.1</v>
      </c>
      <c r="S33" s="62">
        <v>83.2</v>
      </c>
      <c r="T33" s="65">
        <v>82.7</v>
      </c>
      <c r="U33" s="65">
        <v>81.8</v>
      </c>
      <c r="V33" s="65">
        <v>80.8</v>
      </c>
      <c r="Y33"/>
      <c r="Z33" s="14"/>
    </row>
    <row r="34" spans="1:26" ht="12.75">
      <c r="A34" s="4"/>
      <c r="B34" s="4"/>
      <c r="C34" s="4"/>
      <c r="D34" s="4"/>
      <c r="E34" s="4"/>
      <c r="F34" s="4"/>
      <c r="G34" s="4" t="s">
        <v>50</v>
      </c>
      <c r="H34" s="4"/>
      <c r="I34" s="4"/>
      <c r="J34" s="4"/>
      <c r="K34" s="4"/>
      <c r="L34" s="4"/>
      <c r="M34" s="4"/>
      <c r="N34" s="4"/>
      <c r="O34" s="4"/>
      <c r="P34" s="45"/>
      <c r="Q34" s="4"/>
      <c r="R34" s="4"/>
      <c r="S34" s="4"/>
      <c r="T34" s="3"/>
      <c r="U34" s="3"/>
      <c r="V34" s="3"/>
      <c r="Y34"/>
      <c r="Z34"/>
    </row>
    <row r="35" spans="1:26" ht="12.75">
      <c r="A35" s="2" t="s">
        <v>66</v>
      </c>
      <c r="W35"/>
      <c r="X35"/>
      <c r="Y35"/>
      <c r="Z35"/>
    </row>
    <row r="36" spans="1:25" ht="12.75">
      <c r="A36" s="2" t="s">
        <v>67</v>
      </c>
      <c r="P36" s="58"/>
      <c r="Q36" s="58"/>
      <c r="R36" s="58"/>
      <c r="S36" s="58"/>
      <c r="T36" s="58"/>
      <c r="U36" s="58"/>
      <c r="V36"/>
      <c r="W36"/>
      <c r="X36"/>
      <c r="Y36"/>
    </row>
    <row r="37" spans="2:26" ht="12.75">
      <c r="B37" s="2" t="s">
        <v>68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/>
      <c r="Z37"/>
    </row>
    <row r="38" spans="1:26" ht="12.75">
      <c r="A38" s="2" t="s">
        <v>50</v>
      </c>
      <c r="B38" s="2" t="s">
        <v>69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/>
      <c r="Z38"/>
    </row>
    <row r="39" spans="2:26" ht="12.75">
      <c r="B39" s="2" t="s">
        <v>70</v>
      </c>
      <c r="C39"/>
      <c r="D39"/>
      <c r="E39"/>
      <c r="F39"/>
      <c r="G39"/>
      <c r="H39"/>
      <c r="P39" s="46"/>
      <c r="W39" s="46"/>
      <c r="X39" s="46"/>
      <c r="Y39" s="46"/>
      <c r="Z39" s="46"/>
    </row>
    <row r="40" spans="2:26" ht="12.75">
      <c r="B40" s="78" t="s">
        <v>71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P40" s="46"/>
      <c r="W40" s="46"/>
      <c r="X40" s="46"/>
      <c r="Y40" s="46"/>
      <c r="Z40" s="46"/>
    </row>
    <row r="41" ht="12">
      <c r="P41" s="46"/>
    </row>
  </sheetData>
  <mergeCells count="1">
    <mergeCell ref="B40:L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Keith</cp:lastModifiedBy>
  <cp:lastPrinted>2015-12-03T13:50:59Z</cp:lastPrinted>
  <dcterms:created xsi:type="dcterms:W3CDTF">2007-07-16T06:30:35Z</dcterms:created>
  <dcterms:modified xsi:type="dcterms:W3CDTF">2019-03-23T09:32:03Z</dcterms:modified>
  <cp:category/>
  <cp:version/>
  <cp:contentType/>
  <cp:contentStatus/>
</cp:coreProperties>
</file>